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96" windowWidth="12120" windowHeight="4356" tabRatio="805" activeTab="0"/>
  </bookViews>
  <sheets>
    <sheet name="班級代碼" sheetId="1" r:id="rId1"/>
    <sheet name="A班" sheetId="2" r:id="rId2"/>
    <sheet name="B班" sheetId="3" r:id="rId3"/>
    <sheet name="C班" sheetId="4" r:id="rId4"/>
    <sheet name="D班" sheetId="5" r:id="rId5"/>
    <sheet name="E班" sheetId="6" r:id="rId6"/>
    <sheet name="F班" sheetId="7" r:id="rId7"/>
    <sheet name="G班" sheetId="8" r:id="rId8"/>
    <sheet name="H班" sheetId="9" r:id="rId9"/>
    <sheet name="I班" sheetId="10" r:id="rId10"/>
    <sheet name="J班" sheetId="11" r:id="rId11"/>
    <sheet name="K班" sheetId="12" r:id="rId12"/>
    <sheet name="ABCD學期" sheetId="13" r:id="rId13"/>
    <sheet name="EFGH學期" sheetId="14" r:id="rId14"/>
    <sheet name="IJK學期" sheetId="15" r:id="rId15"/>
  </sheets>
  <definedNames/>
  <calcPr fullCalcOnLoad="1"/>
</workbook>
</file>

<file path=xl/sharedStrings.xml><?xml version="1.0" encoding="utf-8"?>
<sst xmlns="http://schemas.openxmlformats.org/spreadsheetml/2006/main" count="462" uniqueCount="77">
  <si>
    <t>座號</t>
  </si>
  <si>
    <t>作業</t>
  </si>
  <si>
    <t>總平均</t>
  </si>
  <si>
    <t>平均</t>
  </si>
  <si>
    <t>任課教師：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</si>
  <si>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</si>
  <si>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</si>
  <si>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</si>
  <si>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</si>
  <si>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</si>
  <si>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</si>
  <si>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</si>
  <si>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</si>
  <si>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</si>
  <si>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</si>
  <si>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TOTAL</t>
  </si>
  <si>
    <t>成績配分</t>
  </si>
  <si>
    <t>成績配分</t>
  </si>
  <si>
    <t>學期成績</t>
  </si>
  <si>
    <r>
      <t>班級</t>
    </r>
    <r>
      <rPr>
        <sz val="12"/>
        <color indexed="8"/>
        <rFont val="Times New Roman"/>
        <family val="1"/>
      </rPr>
      <t>:</t>
    </r>
  </si>
  <si>
    <r>
      <t>科目</t>
    </r>
    <r>
      <rPr>
        <sz val="12"/>
        <color indexed="8"/>
        <rFont val="Times New Roman"/>
        <family val="1"/>
      </rPr>
      <t>:</t>
    </r>
  </si>
  <si>
    <t>學   生    姓名</t>
  </si>
  <si>
    <t>學   生    姓名</t>
  </si>
  <si>
    <t>座號</t>
  </si>
  <si>
    <t>姓名</t>
  </si>
  <si>
    <t>成績</t>
  </si>
  <si>
    <t>學年度</t>
  </si>
  <si>
    <t>榖保家商</t>
  </si>
  <si>
    <t>學期</t>
  </si>
  <si>
    <t>學年度</t>
  </si>
  <si>
    <t>班</t>
  </si>
  <si>
    <t>學期成績統計表</t>
  </si>
  <si>
    <t>榖保家商</t>
  </si>
  <si>
    <t>學年度</t>
  </si>
  <si>
    <t>班</t>
  </si>
  <si>
    <t xml:space="preserve">  </t>
  </si>
  <si>
    <t>學期</t>
  </si>
  <si>
    <t>台北縣私立穀保家事商業職業學校學期成績冊</t>
  </si>
  <si>
    <t>軍訓護理成績計算工具</t>
  </si>
  <si>
    <t>軍訓日常</t>
  </si>
  <si>
    <t>術科平均</t>
  </si>
  <si>
    <t>軍訓成績</t>
  </si>
  <si>
    <t>軍護</t>
  </si>
  <si>
    <t>軍護</t>
  </si>
  <si>
    <t>軍護</t>
  </si>
  <si>
    <t>軍護</t>
  </si>
  <si>
    <t>軍護</t>
  </si>
  <si>
    <t>軍期末考</t>
  </si>
  <si>
    <t>護期末考</t>
  </si>
  <si>
    <t>護理成績</t>
  </si>
  <si>
    <t>護理日常</t>
  </si>
  <si>
    <t>護理日常</t>
  </si>
  <si>
    <r>
      <t>學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期</t>
    </r>
  </si>
  <si>
    <t>No</t>
  </si>
  <si>
    <t>No</t>
  </si>
  <si>
    <t>No</t>
  </si>
  <si>
    <t>No</t>
  </si>
  <si>
    <t>No</t>
  </si>
  <si>
    <t>代碼</t>
  </si>
  <si>
    <t>班  級</t>
  </si>
  <si>
    <t>軍訓教師</t>
  </si>
  <si>
    <t>護理教師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</si>
  <si>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</si>
  <si>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</si>
  <si>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</si>
  <si>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</si>
  <si>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</si>
  <si>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</si>
  <si>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</si>
  <si>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</si>
  <si>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</si>
  <si>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</si>
  <si>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</si>
  <si>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下</t>
  </si>
  <si>
    <r>
      <t>類別</t>
    </r>
    <r>
      <rPr>
        <sz val="12"/>
        <color indexed="8"/>
        <rFont val="Times New Roman"/>
        <family val="1"/>
      </rPr>
      <t>:</t>
    </r>
  </si>
  <si>
    <t>學期成績</t>
  </si>
  <si>
    <r>
      <t>軍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護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</si>
</sst>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Red][&lt;60]General;[Black][&gt;60]General"/>
    <numFmt numFmtId="177" formatCode="[Red][&lt;60]General;[Green][&gt;60]General"/>
    <numFmt numFmtId="178" formatCode="[Red][&lt;60]General;[Blue][&gt;60]General"/>
    <numFmt numFmtId="179" formatCode="[Red][&lt;60]General;[Yellow][&gt;60]General"/>
    <numFmt numFmtId="180" formatCode="[Red][&lt;60]0;[Green][&gt;60]0;General"/>
    <numFmt numFmtId="181" formatCode="[Red][&lt;60]0;[Black][&gt;60]0;General"/>
    <numFmt numFmtId="182" formatCode="[Red][&lt;60]0;[Blue][&gt;60]0;General"/>
    <numFmt numFmtId="183" formatCode="[Red][&lt;60]0;[Yellow][&gt;60]0;General"/>
    <numFmt numFmtId="184" formatCode="0.00_ "/>
  </numFmts>
  <fonts count="63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color indexed="3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indexed="12"/>
      <name val="華康儷楷書"/>
      <family val="1"/>
    </font>
    <font>
      <sz val="10"/>
      <color indexed="12"/>
      <name val="Times New Roman"/>
      <family val="1"/>
    </font>
    <font>
      <sz val="10"/>
      <color indexed="8"/>
      <name val="華康儷楷書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sz val="11"/>
      <name val="華康仿宋體W4"/>
      <family val="3"/>
    </font>
    <font>
      <sz val="11"/>
      <color indexed="8"/>
      <name val="華康仿宋體W4"/>
      <family val="3"/>
    </font>
    <font>
      <sz val="10"/>
      <color indexed="8"/>
      <name val="華康仿宋體W4"/>
      <family val="3"/>
    </font>
    <font>
      <sz val="11"/>
      <name val="Times New Roman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1"/>
      <color indexed="57"/>
      <name val="Times New Roman"/>
      <family val="1"/>
    </font>
    <font>
      <sz val="12"/>
      <color indexed="57"/>
      <name val="新細明體"/>
      <family val="1"/>
    </font>
    <font>
      <sz val="10"/>
      <color indexed="8"/>
      <name val="細明體"/>
      <family val="3"/>
    </font>
    <font>
      <sz val="16.75"/>
      <name val="Times New Roman"/>
      <family val="1"/>
    </font>
    <font>
      <sz val="9"/>
      <name val="Times New Roman"/>
      <family val="1"/>
    </font>
    <font>
      <sz val="16.75"/>
      <name val="新細明體"/>
      <family val="1"/>
    </font>
    <font>
      <sz val="16.75"/>
      <name val="標楷體"/>
      <family val="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7"/>
      <name val="標楷體"/>
      <family val="4"/>
    </font>
    <font>
      <sz val="11.25"/>
      <name val="標楷體"/>
      <family val="4"/>
    </font>
    <font>
      <sz val="17"/>
      <name val="新細明體"/>
      <family val="1"/>
    </font>
    <font>
      <sz val="12.25"/>
      <name val="Times New Roman"/>
      <family val="1"/>
    </font>
    <font>
      <sz val="12.25"/>
      <color indexed="8"/>
      <name val="Times New Roman"/>
      <family val="1"/>
    </font>
    <font>
      <sz val="9.25"/>
      <name val="Times New Roman"/>
      <family val="1"/>
    </font>
    <font>
      <sz val="17"/>
      <name val="Times New Roman"/>
      <family val="1"/>
    </font>
    <font>
      <sz val="16.25"/>
      <name val="標楷體"/>
      <family val="4"/>
    </font>
    <font>
      <sz val="10.75"/>
      <name val="標楷體"/>
      <family val="4"/>
    </font>
    <font>
      <sz val="16.25"/>
      <name val="新細明體"/>
      <family val="1"/>
    </font>
    <font>
      <sz val="11.75"/>
      <name val="Times New Roman"/>
      <family val="1"/>
    </font>
    <font>
      <sz val="11.75"/>
      <color indexed="8"/>
      <name val="Times New Roman"/>
      <family val="1"/>
    </font>
    <font>
      <sz val="8.75"/>
      <name val="Times New Roman"/>
      <family val="1"/>
    </font>
    <font>
      <sz val="16.25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4"/>
      <color indexed="17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4"/>
      <color indexed="47"/>
      <name val="標楷體"/>
      <family val="4"/>
    </font>
    <font>
      <sz val="20"/>
      <name val="新細明體"/>
      <family val="1"/>
    </font>
    <font>
      <sz val="20"/>
      <name val="華康魏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8"/>
      <name val="標楷體"/>
      <family val="4"/>
    </font>
    <font>
      <b/>
      <sz val="10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81" fontId="6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182" fontId="10" fillId="0" borderId="1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 horizontal="center"/>
    </xf>
    <xf numFmtId="182" fontId="4" fillId="0" borderId="2" xfId="0" applyNumberFormat="1" applyFont="1" applyBorder="1" applyAlignment="1">
      <alignment horizontal="center"/>
    </xf>
    <xf numFmtId="182" fontId="1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181" fontId="6" fillId="0" borderId="3" xfId="0" applyNumberFormat="1" applyFont="1" applyBorder="1" applyAlignment="1">
      <alignment horizontal="center"/>
    </xf>
    <xf numFmtId="181" fontId="6" fillId="0" borderId="4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/>
    </xf>
    <xf numFmtId="181" fontId="13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8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81" fontId="13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1" fontId="22" fillId="0" borderId="19" xfId="0" applyNumberFormat="1" applyFont="1" applyBorder="1" applyAlignment="1">
      <alignment horizontal="center" vertical="center"/>
    </xf>
    <xf numFmtId="181" fontId="22" fillId="0" borderId="20" xfId="0" applyNumberFormat="1" applyFont="1" applyBorder="1" applyAlignment="1">
      <alignment horizontal="center" vertical="center"/>
    </xf>
    <xf numFmtId="181" fontId="22" fillId="0" borderId="7" xfId="0" applyNumberFormat="1" applyFont="1" applyBorder="1" applyAlignment="1">
      <alignment horizontal="center" vertical="center"/>
    </xf>
    <xf numFmtId="181" fontId="22" fillId="0" borderId="21" xfId="0" applyNumberFormat="1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181" fontId="22" fillId="0" borderId="22" xfId="0" applyNumberFormat="1" applyFont="1" applyBorder="1" applyAlignment="1">
      <alignment horizontal="center" vertical="center"/>
    </xf>
    <xf numFmtId="181" fontId="22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14" fillId="0" borderId="3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 vertical="center"/>
    </xf>
    <xf numFmtId="1" fontId="6" fillId="2" borderId="7" xfId="0" applyNumberFormat="1" applyFont="1" applyFill="1" applyBorder="1" applyAlignment="1">
      <alignment/>
    </xf>
    <xf numFmtId="1" fontId="6" fillId="3" borderId="20" xfId="0" applyNumberFormat="1" applyFont="1" applyFill="1" applyBorder="1" applyAlignment="1">
      <alignment/>
    </xf>
    <xf numFmtId="49" fontId="6" fillId="4" borderId="5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49" fontId="24" fillId="5" borderId="17" xfId="0" applyNumberFormat="1" applyFont="1" applyFill="1" applyBorder="1" applyAlignment="1">
      <alignment horizontal="center"/>
    </xf>
    <xf numFmtId="1" fontId="24" fillId="5" borderId="5" xfId="0" applyNumberFormat="1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" fontId="47" fillId="0" borderId="0" xfId="0" applyNumberFormat="1" applyFont="1" applyAlignment="1">
      <alignment vertical="center"/>
    </xf>
    <xf numFmtId="1" fontId="24" fillId="2" borderId="4" xfId="0" applyNumberFormat="1" applyFont="1" applyFill="1" applyBorder="1" applyAlignment="1">
      <alignment horizontal="center" vertical="center"/>
    </xf>
    <xf numFmtId="2" fontId="30" fillId="6" borderId="4" xfId="0" applyNumberFormat="1" applyFont="1" applyFill="1" applyBorder="1" applyAlignment="1">
      <alignment horizontal="center" vertical="center"/>
    </xf>
    <xf numFmtId="2" fontId="30" fillId="7" borderId="4" xfId="0" applyNumberFormat="1" applyFont="1" applyFill="1" applyBorder="1" applyAlignment="1">
      <alignment horizontal="center" vertical="center"/>
    </xf>
    <xf numFmtId="2" fontId="30" fillId="8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justify"/>
    </xf>
    <xf numFmtId="1" fontId="19" fillId="0" borderId="27" xfId="0" applyNumberFormat="1" applyFont="1" applyBorder="1" applyAlignment="1">
      <alignment horizontal="distributed" vertical="center"/>
    </xf>
    <xf numFmtId="1" fontId="19" fillId="0" borderId="28" xfId="0" applyNumberFormat="1" applyFont="1" applyBorder="1" applyAlignment="1">
      <alignment horizontal="distributed" vertical="center"/>
    </xf>
    <xf numFmtId="1" fontId="19" fillId="0" borderId="29" xfId="0" applyNumberFormat="1" applyFont="1" applyBorder="1" applyAlignment="1">
      <alignment horizontal="distributed" vertical="center"/>
    </xf>
    <xf numFmtId="1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" fontId="46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0" fontId="51" fillId="0" borderId="3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19" fillId="0" borderId="27" xfId="0" applyNumberFormat="1" applyFont="1" applyBorder="1" applyAlignment="1">
      <alignment horizontal="distributed" vertical="justify"/>
    </xf>
    <xf numFmtId="1" fontId="48" fillId="0" borderId="6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81" fontId="6" fillId="0" borderId="15" xfId="0" applyNumberFormat="1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82" fontId="10" fillId="0" borderId="4" xfId="0" applyNumberFormat="1" applyFont="1" applyBorder="1" applyAlignment="1">
      <alignment horizontal="center"/>
    </xf>
    <xf numFmtId="182" fontId="10" fillId="0" borderId="3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distributed" vertical="justify"/>
    </xf>
    <xf numFmtId="1" fontId="18" fillId="9" borderId="28" xfId="0" applyNumberFormat="1" applyFont="1" applyFill="1" applyBorder="1" applyAlignment="1">
      <alignment horizontal="distributed" vertical="justify"/>
    </xf>
    <xf numFmtId="1" fontId="18" fillId="2" borderId="28" xfId="0" applyNumberFormat="1" applyFont="1" applyFill="1" applyBorder="1" applyAlignment="1">
      <alignment horizontal="distributed" vertical="justify"/>
    </xf>
    <xf numFmtId="1" fontId="18" fillId="4" borderId="28" xfId="0" applyNumberFormat="1" applyFont="1" applyFill="1" applyBorder="1" applyAlignment="1">
      <alignment horizontal="distributed" vertical="distributed"/>
    </xf>
    <xf numFmtId="1" fontId="18" fillId="4" borderId="28" xfId="0" applyNumberFormat="1" applyFont="1" applyFill="1" applyBorder="1" applyAlignment="1">
      <alignment horizontal="distributed" vertical="justify"/>
    </xf>
    <xf numFmtId="1" fontId="18" fillId="6" borderId="28" xfId="0" applyNumberFormat="1" applyFont="1" applyFill="1" applyBorder="1" applyAlignment="1">
      <alignment horizontal="distributed" vertical="justify"/>
    </xf>
    <xf numFmtId="181" fontId="6" fillId="4" borderId="1" xfId="0" applyNumberFormat="1" applyFont="1" applyFill="1" applyBorder="1" applyAlignment="1">
      <alignment horizontal="center"/>
    </xf>
    <xf numFmtId="181" fontId="6" fillId="4" borderId="2" xfId="0" applyNumberFormat="1" applyFont="1" applyFill="1" applyBorder="1" applyAlignment="1">
      <alignment horizontal="center"/>
    </xf>
    <xf numFmtId="181" fontId="6" fillId="4" borderId="13" xfId="0" applyNumberFormat="1" applyFont="1" applyFill="1" applyBorder="1" applyAlignment="1">
      <alignment horizontal="center"/>
    </xf>
    <xf numFmtId="181" fontId="6" fillId="4" borderId="10" xfId="0" applyNumberFormat="1" applyFont="1" applyFill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82" fontId="10" fillId="0" borderId="10" xfId="0" applyNumberFormat="1" applyFont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181" fontId="6" fillId="0" borderId="31" xfId="0" applyNumberFormat="1" applyFont="1" applyBorder="1" applyAlignment="1">
      <alignment horizontal="center"/>
    </xf>
    <xf numFmtId="0" fontId="60" fillId="5" borderId="5" xfId="0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0" fillId="5" borderId="6" xfId="0" applyFont="1" applyFill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7" xfId="0" applyFont="1" applyBorder="1" applyAlignment="1">
      <alignment horizontal="center"/>
    </xf>
    <xf numFmtId="0" fontId="21" fillId="4" borderId="17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" fontId="6" fillId="5" borderId="17" xfId="0" applyNumberFormat="1" applyFont="1" applyFill="1" applyBorder="1" applyAlignment="1">
      <alignment horizontal="center"/>
    </xf>
    <xf numFmtId="1" fontId="6" fillId="0" borderId="31" xfId="0" applyNumberFormat="1" applyFont="1" applyBorder="1" applyAlignment="1">
      <alignment/>
    </xf>
    <xf numFmtId="181" fontId="6" fillId="9" borderId="1" xfId="0" applyNumberFormat="1" applyFont="1" applyFill="1" applyBorder="1" applyAlignment="1">
      <alignment horizontal="center"/>
    </xf>
    <xf numFmtId="181" fontId="6" fillId="9" borderId="13" xfId="0" applyNumberFormat="1" applyFont="1" applyFill="1" applyBorder="1" applyAlignment="1">
      <alignment horizontal="center"/>
    </xf>
    <xf numFmtId="181" fontId="6" fillId="9" borderId="2" xfId="0" applyNumberFormat="1" applyFont="1" applyFill="1" applyBorder="1" applyAlignment="1">
      <alignment horizontal="center"/>
    </xf>
    <xf numFmtId="181" fontId="6" fillId="9" borderId="10" xfId="0" applyNumberFormat="1" applyFont="1" applyFill="1" applyBorder="1" applyAlignment="1">
      <alignment horizontal="center"/>
    </xf>
    <xf numFmtId="180" fontId="19" fillId="5" borderId="29" xfId="0" applyNumberFormat="1" applyFont="1" applyFill="1" applyBorder="1" applyAlignment="1">
      <alignment horizontal="distributed" vertical="distributed"/>
    </xf>
    <xf numFmtId="181" fontId="62" fillId="5" borderId="19" xfId="0" applyNumberFormat="1" applyFont="1" applyFill="1" applyBorder="1" applyAlignment="1">
      <alignment horizontal="center"/>
    </xf>
    <xf numFmtId="181" fontId="62" fillId="5" borderId="20" xfId="0" applyNumberFormat="1" applyFont="1" applyFill="1" applyBorder="1" applyAlignment="1">
      <alignment horizontal="center"/>
    </xf>
    <xf numFmtId="181" fontId="62" fillId="5" borderId="7" xfId="0" applyNumberFormat="1" applyFont="1" applyFill="1" applyBorder="1" applyAlignment="1">
      <alignment horizontal="center"/>
    </xf>
    <xf numFmtId="181" fontId="62" fillId="5" borderId="30" xfId="0" applyNumberFormat="1" applyFont="1" applyFill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3" fillId="10" borderId="0" xfId="0" applyFont="1" applyFill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47" fillId="0" borderId="36" xfId="0" applyNumberFormat="1" applyFont="1" applyBorder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425"/>
          <c:w val="0.998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'A班'!$B$102:$B$112</c:f>
              <c:strCache>
                <c:ptCount val="11"/>
                <c:pt idx="0">
                  <c:v>100</c:v>
                </c:pt>
                <c:pt idx="1">
                  <c:v>90-99</c:v>
                </c:pt>
                <c:pt idx="2">
                  <c:v>80-89</c:v>
                </c:pt>
                <c:pt idx="3">
                  <c:v>70-79</c:v>
                </c:pt>
                <c:pt idx="4">
                  <c:v>60-69</c:v>
                </c:pt>
                <c:pt idx="5">
                  <c:v>50-59</c:v>
                </c:pt>
                <c:pt idx="6">
                  <c:v>40-49</c:v>
                </c:pt>
                <c:pt idx="7">
                  <c:v>30-39</c:v>
                </c:pt>
                <c:pt idx="8">
                  <c:v>20-29</c:v>
                </c:pt>
                <c:pt idx="9">
                  <c:v>10-19</c:v>
                </c:pt>
                <c:pt idx="10">
                  <c:v>0-9</c:v>
                </c:pt>
              </c:strCache>
            </c:strRef>
          </c:cat>
          <c:val>
            <c:numRef>
              <c:f>'A班'!$C$102:$C$112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898427"/>
        <c:axId val="54804048"/>
      </c:bar3DChart>
      <c:catAx>
        <c:axId val="898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4804048"/>
        <c:crosses val="autoZero"/>
        <c:auto val="1"/>
        <c:lblOffset val="100"/>
        <c:noMultiLvlLbl val="0"/>
      </c:catAx>
      <c:valAx>
        <c:axId val="548040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898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124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5"/>
          <c:w val="0.998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'J班'!$B$102:$B$112</c:f>
              <c:strCache/>
            </c:strRef>
          </c:cat>
          <c:val>
            <c:numRef>
              <c:f>'J班'!$C$102:$C$112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9588865"/>
        <c:axId val="48049854"/>
      </c:bar3DChart>
      <c:catAx>
        <c:axId val="9588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48049854"/>
        <c:crosses val="autoZero"/>
        <c:auto val="1"/>
        <c:lblOffset val="100"/>
        <c:noMultiLvlLbl val="0"/>
      </c:catAx>
      <c:valAx>
        <c:axId val="480498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9588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142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"/>
          <c:w val="0.9985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'K班'!$B$102:$B$112</c:f>
              <c:strCache/>
            </c:strRef>
          </c:cat>
          <c:val>
            <c:numRef>
              <c:f>'K班'!$C$102:$C$112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45359943"/>
        <c:axId val="15493100"/>
      </c:bar3DChart>
      <c:catAx>
        <c:axId val="4535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15493100"/>
        <c:crosses val="autoZero"/>
        <c:auto val="1"/>
        <c:lblOffset val="100"/>
        <c:noMultiLvlLbl val="0"/>
      </c:catAx>
      <c:valAx>
        <c:axId val="154931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4535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141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75"/>
          <c:w val="0.9985"/>
          <c:h val="0.794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'B班'!$B$102:$B$112</c:f>
              <c:strCache/>
            </c:strRef>
          </c:cat>
          <c:val>
            <c:numRef>
              <c:f>'B班'!$C$102:$C$112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54712593"/>
        <c:axId val="49133838"/>
      </c:bar3DChart>
      <c:catAx>
        <c:axId val="5471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49133838"/>
        <c:crosses val="autoZero"/>
        <c:auto val="1"/>
        <c:lblOffset val="100"/>
        <c:noMultiLvlLbl val="0"/>
      </c:catAx>
      <c:valAx>
        <c:axId val="491338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5471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141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275"/>
          <c:w val="0.9985"/>
          <c:h val="0.795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'C班'!$B$102:$B$112</c:f>
              <c:strCache>
                <c:ptCount val="11"/>
                <c:pt idx="0">
                  <c:v>100</c:v>
                </c:pt>
                <c:pt idx="1">
                  <c:v>90-99</c:v>
                </c:pt>
                <c:pt idx="2">
                  <c:v>80-89</c:v>
                </c:pt>
                <c:pt idx="3">
                  <c:v>70-79</c:v>
                </c:pt>
                <c:pt idx="4">
                  <c:v>60-69</c:v>
                </c:pt>
                <c:pt idx="5">
                  <c:v>50-59</c:v>
                </c:pt>
                <c:pt idx="6">
                  <c:v>40-49</c:v>
                </c:pt>
                <c:pt idx="7">
                  <c:v>30-39</c:v>
                </c:pt>
                <c:pt idx="8">
                  <c:v>20-29</c:v>
                </c:pt>
                <c:pt idx="9">
                  <c:v>10-19</c:v>
                </c:pt>
                <c:pt idx="10">
                  <c:v>0-9</c:v>
                </c:pt>
              </c:strCache>
            </c:strRef>
          </c:cat>
          <c:val>
            <c:numRef>
              <c:f>'C班'!$C$102:$C$112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44374103"/>
        <c:axId val="22465724"/>
      </c:bar3DChart>
      <c:catAx>
        <c:axId val="4437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22465724"/>
        <c:crosses val="autoZero"/>
        <c:auto val="1"/>
        <c:lblOffset val="100"/>
        <c:noMultiLvlLbl val="0"/>
      </c:catAx>
      <c:valAx>
        <c:axId val="224657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44374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25"/>
          <c:y val="0.126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25"/>
          <c:w val="0.99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'D班'!$B$102:$B$112</c:f>
              <c:strCache/>
            </c:strRef>
          </c:cat>
          <c:val>
            <c:numRef>
              <c:f>'D班'!$C$102:$C$112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28231885"/>
        <c:axId val="44423386"/>
      </c:bar3DChart>
      <c:catAx>
        <c:axId val="2823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44423386"/>
        <c:crosses val="autoZero"/>
        <c:auto val="1"/>
        <c:lblOffset val="100"/>
        <c:noMultiLvlLbl val="0"/>
      </c:catAx>
      <c:valAx>
        <c:axId val="444233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2823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141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5"/>
          <c:w val="0.998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'E班'!$B$102:$B$112</c:f>
              <c:strCache/>
            </c:strRef>
          </c:cat>
          <c:val>
            <c:numRef>
              <c:f>'E班'!$C$102:$C$112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25471987"/>
        <c:axId val="10287336"/>
      </c:bar3DChart>
      <c:catAx>
        <c:axId val="2547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10287336"/>
        <c:crosses val="autoZero"/>
        <c:auto val="1"/>
        <c:lblOffset val="100"/>
        <c:noMultiLvlLbl val="0"/>
      </c:catAx>
      <c:valAx>
        <c:axId val="102873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25471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142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197"/>
          <c:w val="0.99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'F班'!$B$102:$B$112</c:f>
              <c:strCache/>
            </c:strRef>
          </c:cat>
          <c:val>
            <c:numRef>
              <c:f>'F班'!$C$102:$C$112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23547721"/>
        <c:axId val="27124838"/>
      </c:bar3DChart>
      <c:catAx>
        <c:axId val="2354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7124838"/>
        <c:crosses val="autoZero"/>
        <c:auto val="1"/>
        <c:lblOffset val="100"/>
        <c:noMultiLvlLbl val="0"/>
      </c:catAx>
      <c:valAx>
        <c:axId val="271248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3547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1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1"/>
          <c:w val="0.998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'G班'!$B$102:$B$112</c:f>
              <c:strCache/>
            </c:strRef>
          </c:cat>
          <c:val>
            <c:numRef>
              <c:f>'G班'!$C$102:$C$112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44002383"/>
        <c:axId val="66899668"/>
      </c:bar3DChart>
      <c:catAx>
        <c:axId val="44002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66899668"/>
        <c:crosses val="autoZero"/>
        <c:auto val="1"/>
        <c:lblOffset val="100"/>
        <c:noMultiLvlLbl val="0"/>
      </c:catAx>
      <c:valAx>
        <c:axId val="668996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4400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141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5"/>
          <c:w val="0.998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'H班'!$B$102:$B$112</c:f>
              <c:strCache/>
            </c:strRef>
          </c:cat>
          <c:val>
            <c:numRef>
              <c:f>'H班'!$C$102:$C$112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54347909"/>
        <c:axId val="26888114"/>
      </c:bar3DChart>
      <c:catAx>
        <c:axId val="5434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26888114"/>
        <c:crosses val="autoZero"/>
        <c:auto val="1"/>
        <c:lblOffset val="100"/>
        <c:noMultiLvlLbl val="0"/>
      </c:catAx>
      <c:valAx>
        <c:axId val="268881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54347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142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學期成績分布分析圖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solidFill>
          <a:srgbClr val="FFFF00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325"/>
          <c:w val="0.99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tx>
            <c:v>成績分布人數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80"/>
                  </a:gs>
                  <a:gs pos="50000">
                    <a:srgbClr val="AA55AA"/>
                  </a:gs>
                  <a:gs pos="100000">
                    <a:srgbClr val="800080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2060"/>
                  </a:gs>
                  <a:gs pos="50000">
                    <a:srgbClr val="994D80"/>
                  </a:gs>
                  <a:gs pos="100000">
                    <a:srgbClr val="802060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B10000"/>
                  </a:gs>
                  <a:gs pos="50000">
                    <a:srgbClr val="FF0000"/>
                  </a:gs>
                  <a:gs pos="100000">
                    <a:srgbClr val="B10000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DB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70000"/>
                  </a:gs>
                  <a:gs pos="50000">
                    <a:srgbClr val="FF0000"/>
                  </a:gs>
                  <a:gs pos="100000">
                    <a:srgbClr val="870000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'I班'!$B$102:$B$112</c:f>
              <c:strCache/>
            </c:strRef>
          </c:cat>
          <c:val>
            <c:numRef>
              <c:f>'I班'!$C$102:$C$112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29562219"/>
        <c:axId val="58464896"/>
      </c:bar3DChart>
      <c:catAx>
        <c:axId val="2956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成績分布區間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58464896"/>
        <c:crosses val="autoZero"/>
        <c:auto val="1"/>
        <c:lblOffset val="100"/>
        <c:noMultiLvlLbl val="0"/>
      </c:catAx>
      <c:valAx>
        <c:axId val="584648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29562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141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25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sideWall>
    <c:backWall>
      <c:spPr>
        <a:gradFill rotWithShape="1">
          <a:gsLst>
            <a:gs pos="0">
              <a:srgbClr val="DBDBDB"/>
            </a:gs>
            <a:gs pos="50000">
              <a:srgbClr val="FFFFFF"/>
            </a:gs>
            <a:gs pos="100000">
              <a:srgbClr val="DBDBDB"/>
            </a:gs>
          </a:gsLst>
          <a:lin ang="5400000" scaled="1"/>
        </a:gra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64</xdr:row>
      <xdr:rowOff>47625</xdr:rowOff>
    </xdr:from>
    <xdr:to>
      <xdr:col>21</xdr:col>
      <xdr:colOff>361950</xdr:colOff>
      <xdr:row>96</xdr:row>
      <xdr:rowOff>123825</xdr:rowOff>
    </xdr:to>
    <xdr:graphicFrame>
      <xdr:nvGraphicFramePr>
        <xdr:cNvPr id="1" name="Chart 2"/>
        <xdr:cNvGraphicFramePr/>
      </xdr:nvGraphicFramePr>
      <xdr:xfrm>
        <a:off x="28575" y="11553825"/>
        <a:ext cx="7153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64</xdr:row>
      <xdr:rowOff>28575</xdr:rowOff>
    </xdr:from>
    <xdr:to>
      <xdr:col>22</xdr:col>
      <xdr:colOff>0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28575" y="11544300"/>
        <a:ext cx="721995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28575</xdr:rowOff>
    </xdr:from>
    <xdr:to>
      <xdr:col>22</xdr:col>
      <xdr:colOff>19050</xdr:colOff>
      <xdr:row>96</xdr:row>
      <xdr:rowOff>171450</xdr:rowOff>
    </xdr:to>
    <xdr:graphicFrame>
      <xdr:nvGraphicFramePr>
        <xdr:cNvPr id="1" name="Chart 1"/>
        <xdr:cNvGraphicFramePr/>
      </xdr:nvGraphicFramePr>
      <xdr:xfrm>
        <a:off x="19050" y="11544300"/>
        <a:ext cx="72485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</xdr:rowOff>
    </xdr:from>
    <xdr:to>
      <xdr:col>22</xdr:col>
      <xdr:colOff>19050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0" y="11572875"/>
        <a:ext cx="72675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22</xdr:col>
      <xdr:colOff>19050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0" y="11553825"/>
        <a:ext cx="7267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64</xdr:row>
      <xdr:rowOff>28575</xdr:rowOff>
    </xdr:from>
    <xdr:to>
      <xdr:col>22</xdr:col>
      <xdr:colOff>19050</xdr:colOff>
      <xdr:row>96</xdr:row>
      <xdr:rowOff>161925</xdr:rowOff>
    </xdr:to>
    <xdr:graphicFrame>
      <xdr:nvGraphicFramePr>
        <xdr:cNvPr id="1" name="Chart 1"/>
        <xdr:cNvGraphicFramePr/>
      </xdr:nvGraphicFramePr>
      <xdr:xfrm>
        <a:off x="28575" y="11544300"/>
        <a:ext cx="7239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64</xdr:row>
      <xdr:rowOff>28575</xdr:rowOff>
    </xdr:from>
    <xdr:to>
      <xdr:col>22</xdr:col>
      <xdr:colOff>0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28575" y="11544300"/>
        <a:ext cx="721995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28575</xdr:rowOff>
    </xdr:from>
    <xdr:to>
      <xdr:col>22</xdr:col>
      <xdr:colOff>0</xdr:colOff>
      <xdr:row>96</xdr:row>
      <xdr:rowOff>161925</xdr:rowOff>
    </xdr:to>
    <xdr:graphicFrame>
      <xdr:nvGraphicFramePr>
        <xdr:cNvPr id="1" name="Chart 1"/>
        <xdr:cNvGraphicFramePr/>
      </xdr:nvGraphicFramePr>
      <xdr:xfrm>
        <a:off x="314325" y="11544300"/>
        <a:ext cx="69342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64</xdr:row>
      <xdr:rowOff>0</xdr:rowOff>
    </xdr:from>
    <xdr:to>
      <xdr:col>22</xdr:col>
      <xdr:colOff>9525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28575" y="11525250"/>
        <a:ext cx="72294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28575</xdr:rowOff>
    </xdr:from>
    <xdr:to>
      <xdr:col>22</xdr:col>
      <xdr:colOff>28575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19050" y="11544300"/>
        <a:ext cx="725805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64</xdr:row>
      <xdr:rowOff>28575</xdr:rowOff>
    </xdr:from>
    <xdr:to>
      <xdr:col>22</xdr:col>
      <xdr:colOff>0</xdr:colOff>
      <xdr:row>96</xdr:row>
      <xdr:rowOff>161925</xdr:rowOff>
    </xdr:to>
    <xdr:graphicFrame>
      <xdr:nvGraphicFramePr>
        <xdr:cNvPr id="1" name="Chart 1"/>
        <xdr:cNvGraphicFramePr/>
      </xdr:nvGraphicFramePr>
      <xdr:xfrm>
        <a:off x="28575" y="11572875"/>
        <a:ext cx="721995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:L1"/>
    </sheetView>
  </sheetViews>
  <sheetFormatPr defaultColWidth="9.00390625" defaultRowHeight="16.5"/>
  <cols>
    <col min="1" max="1" width="5.75390625" style="0" customWidth="1"/>
    <col min="2" max="2" width="10.50390625" style="0" customWidth="1"/>
    <col min="3" max="3" width="11.75390625" style="0" customWidth="1"/>
    <col min="4" max="4" width="12.625" style="0" customWidth="1"/>
    <col min="6" max="6" width="11.75390625" style="0" customWidth="1"/>
  </cols>
  <sheetData>
    <row r="1" spans="1:13" s="130" customFormat="1" ht="36.75" customHeight="1">
      <c r="A1" s="183" t="s">
        <v>37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29"/>
    </row>
    <row r="2" spans="1:13" s="130" customFormat="1" ht="36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ht="32.25" customHeight="1" thickBot="1"/>
    <row r="4" spans="1:8" s="160" customFormat="1" ht="24.75" customHeight="1">
      <c r="A4" s="156" t="s">
        <v>58</v>
      </c>
      <c r="B4" s="157" t="s">
        <v>59</v>
      </c>
      <c r="C4" s="158" t="s">
        <v>60</v>
      </c>
      <c r="D4" s="159" t="s">
        <v>61</v>
      </c>
      <c r="F4" s="176" t="s">
        <v>38</v>
      </c>
      <c r="G4" s="176"/>
      <c r="H4" s="176"/>
    </row>
    <row r="5" spans="1:4" ht="19.5">
      <c r="A5" s="148" t="s">
        <v>62</v>
      </c>
      <c r="B5" s="149"/>
      <c r="C5" s="150"/>
      <c r="D5" s="151"/>
    </row>
    <row r="6" spans="1:4" ht="19.5">
      <c r="A6" s="148" t="s">
        <v>63</v>
      </c>
      <c r="B6" s="149"/>
      <c r="C6" s="150"/>
      <c r="D6" s="151"/>
    </row>
    <row r="7" spans="1:6" ht="18" customHeight="1">
      <c r="A7" s="148" t="s">
        <v>64</v>
      </c>
      <c r="B7" s="149"/>
      <c r="C7" s="150"/>
      <c r="D7" s="151"/>
      <c r="F7" s="93"/>
    </row>
    <row r="8" spans="1:4" ht="19.5">
      <c r="A8" s="148" t="s">
        <v>65</v>
      </c>
      <c r="B8" s="149"/>
      <c r="C8" s="150"/>
      <c r="D8" s="151"/>
    </row>
    <row r="9" spans="1:4" ht="19.5">
      <c r="A9" s="148" t="s">
        <v>66</v>
      </c>
      <c r="B9" s="149"/>
      <c r="C9" s="150"/>
      <c r="D9" s="151"/>
    </row>
    <row r="10" spans="1:4" ht="19.5">
      <c r="A10" s="148" t="s">
        <v>67</v>
      </c>
      <c r="B10" s="149"/>
      <c r="C10" s="150"/>
      <c r="D10" s="151"/>
    </row>
    <row r="11" spans="1:4" ht="19.5">
      <c r="A11" s="148" t="s">
        <v>68</v>
      </c>
      <c r="B11" s="149"/>
      <c r="C11" s="150"/>
      <c r="D11" s="151"/>
    </row>
    <row r="12" spans="1:4" ht="19.5">
      <c r="A12" s="148" t="s">
        <v>69</v>
      </c>
      <c r="B12" s="149"/>
      <c r="C12" s="150"/>
      <c r="D12" s="151"/>
    </row>
    <row r="13" spans="1:4" ht="19.5">
      <c r="A13" s="148" t="s">
        <v>70</v>
      </c>
      <c r="B13" s="149"/>
      <c r="C13" s="150"/>
      <c r="D13" s="151"/>
    </row>
    <row r="14" spans="1:4" ht="19.5">
      <c r="A14" s="148" t="s">
        <v>71</v>
      </c>
      <c r="B14" s="149"/>
      <c r="C14" s="150"/>
      <c r="D14" s="151"/>
    </row>
    <row r="15" spans="1:11" ht="20.25" thickBot="1">
      <c r="A15" s="152" t="s">
        <v>72</v>
      </c>
      <c r="B15" s="153"/>
      <c r="C15" s="154"/>
      <c r="D15" s="155"/>
      <c r="F15" s="174" t="s">
        <v>35</v>
      </c>
      <c r="G15" s="175"/>
      <c r="H15" s="175"/>
      <c r="I15" s="175"/>
      <c r="J15" s="175"/>
      <c r="K15" s="175"/>
    </row>
    <row r="16" spans="8:10" ht="20.25" thickBot="1">
      <c r="H16" s="93"/>
      <c r="I16" s="93"/>
      <c r="J16" s="93"/>
    </row>
    <row r="17" spans="3:4" ht="19.5">
      <c r="C17" s="145" t="s">
        <v>26</v>
      </c>
      <c r="D17" s="110">
        <v>88</v>
      </c>
    </row>
    <row r="18" spans="3:4" ht="20.25" thickBot="1">
      <c r="C18" s="146" t="s">
        <v>52</v>
      </c>
      <c r="D18" s="111" t="s">
        <v>73</v>
      </c>
    </row>
  </sheetData>
  <mergeCells count="3">
    <mergeCell ref="F15:K15"/>
    <mergeCell ref="F4:H4"/>
    <mergeCell ref="A1:L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45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6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6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6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6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8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7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6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6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6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8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7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6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6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6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8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7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6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6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20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8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7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6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6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6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8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7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6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6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20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8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7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6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6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20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8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7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6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6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20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8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7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5.7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AVERAGE(C4:C58)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85"/>
      <c r="U60" s="85"/>
      <c r="V60" s="85"/>
      <c r="W60" s="86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85"/>
      <c r="U61" s="85"/>
      <c r="V61" s="85"/>
      <c r="W61" s="86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85"/>
      <c r="U62" s="85"/>
      <c r="V62" s="85"/>
      <c r="W62" s="86"/>
    </row>
    <row r="99" ht="13.5" thickBot="1"/>
    <row r="100" spans="2:3" ht="12.75">
      <c r="B100" s="161">
        <f>'班級代碼'!B13</f>
        <v>0</v>
      </c>
      <c r="C100" s="162"/>
    </row>
    <row r="101" spans="2:3" ht="13.5">
      <c r="B101" s="91" t="s">
        <v>18</v>
      </c>
      <c r="C101" s="92" t="s">
        <v>56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6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44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 t="s">
        <v>1</v>
      </c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6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6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6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6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8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7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6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6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6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8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7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6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6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6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8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7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6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6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20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8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7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6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6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6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8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7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6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6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20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8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7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6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6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20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8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7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6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6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20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8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7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5" t="s">
        <v>3</v>
      </c>
      <c r="B59" s="116"/>
      <c r="C59" s="117" t="e">
        <f aca="true" t="shared" si="7" ref="C59:W59">AVERAGE(C4:C58)</f>
        <v>#DIV/0!</v>
      </c>
      <c r="D59" s="117" t="e">
        <f t="shared" si="7"/>
        <v>#DIV/0!</v>
      </c>
      <c r="E59" s="117" t="e">
        <f t="shared" si="7"/>
        <v>#DIV/0!</v>
      </c>
      <c r="F59" s="117" t="e">
        <f t="shared" si="7"/>
        <v>#DIV/0!</v>
      </c>
      <c r="G59" s="117" t="e">
        <f t="shared" si="7"/>
        <v>#DIV/0!</v>
      </c>
      <c r="H59" s="117" t="e">
        <f t="shared" si="7"/>
        <v>#DIV/0!</v>
      </c>
      <c r="I59" s="117" t="e">
        <f t="shared" si="7"/>
        <v>#DIV/0!</v>
      </c>
      <c r="J59" s="117" t="e">
        <f t="shared" si="7"/>
        <v>#DIV/0!</v>
      </c>
      <c r="K59" s="117" t="e">
        <f t="shared" si="7"/>
        <v>#DIV/0!</v>
      </c>
      <c r="L59" s="117" t="e">
        <f t="shared" si="7"/>
        <v>#DIV/0!</v>
      </c>
      <c r="M59" s="117" t="e">
        <f t="shared" si="7"/>
        <v>#DIV/0!</v>
      </c>
      <c r="N59" s="117" t="e">
        <f t="shared" si="7"/>
        <v>#DIV/0!</v>
      </c>
      <c r="O59" s="117" t="e">
        <f t="shared" si="7"/>
        <v>#DIV/0!</v>
      </c>
      <c r="P59" s="117" t="e">
        <f t="shared" si="7"/>
        <v>#DIV/0!</v>
      </c>
      <c r="Q59" s="117" t="e">
        <f t="shared" si="7"/>
        <v>#DIV/0!</v>
      </c>
      <c r="R59" s="117" t="e">
        <f t="shared" si="7"/>
        <v>#DIV/0!</v>
      </c>
      <c r="S59" s="117" t="e">
        <f t="shared" si="7"/>
        <v>#DIV/0!</v>
      </c>
      <c r="T59" s="117" t="e">
        <f t="shared" si="7"/>
        <v>#DIV/0!</v>
      </c>
      <c r="U59" s="117" t="e">
        <f t="shared" si="7"/>
        <v>#DIV/0!</v>
      </c>
      <c r="V59" s="117" t="e">
        <f t="shared" si="7"/>
        <v>#DIV/0!</v>
      </c>
      <c r="W59" s="173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3.5">
      <c r="A61" s="12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3.5">
      <c r="A62" s="123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99" ht="13.5" thickBot="1"/>
    <row r="100" spans="2:3" ht="12.75">
      <c r="B100" s="161">
        <f>'班級代碼'!B14</f>
        <v>0</v>
      </c>
      <c r="C100" s="162"/>
    </row>
    <row r="101" spans="2:3" ht="13.5">
      <c r="B101" s="91" t="s">
        <v>18</v>
      </c>
      <c r="C101" s="92" t="s">
        <v>55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6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43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17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6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6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6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6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8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7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6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6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6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8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7"/>
      <c r="C14" s="14"/>
      <c r="D14" s="14"/>
      <c r="E14" s="14"/>
      <c r="F14" s="14"/>
      <c r="G14" s="14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132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6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6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6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8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7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6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6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20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8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7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6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6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6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8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7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6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6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20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8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6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6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6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20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8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7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6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6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20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8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7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AVERAGE(C4:C58)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3.5">
      <c r="A61" s="12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3.5">
      <c r="A62" s="123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99" ht="13.5" thickBot="1"/>
    <row r="100" spans="2:3" ht="12.75">
      <c r="B100" s="161">
        <f>'班級代碼'!B15</f>
        <v>0</v>
      </c>
      <c r="C100" s="162"/>
    </row>
    <row r="101" spans="2:3" ht="13.5">
      <c r="B101" s="91" t="s">
        <v>18</v>
      </c>
      <c r="C101" s="92" t="s">
        <v>53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6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N2" sqref="N2:O2"/>
    </sheetView>
  </sheetViews>
  <sheetFormatPr defaultColWidth="9.00390625" defaultRowHeight="16.5"/>
  <cols>
    <col min="1" max="1" width="4.875" style="0" bestFit="1" customWidth="1"/>
    <col min="2" max="2" width="7.625" style="0" customWidth="1"/>
    <col min="3" max="3" width="5.625" style="0" customWidth="1"/>
    <col min="4" max="4" width="7.50390625" style="0" customWidth="1"/>
    <col min="5" max="5" width="4.875" style="0" bestFit="1" customWidth="1"/>
    <col min="6" max="6" width="7.75390625" style="0" customWidth="1"/>
    <col min="7" max="7" width="5.625" style="0" customWidth="1"/>
    <col min="8" max="8" width="7.50390625" style="0" customWidth="1"/>
    <col min="9" max="9" width="4.875" style="13" customWidth="1"/>
    <col min="10" max="10" width="7.75390625" style="13" customWidth="1"/>
    <col min="11" max="11" width="5.625" style="13" customWidth="1"/>
    <col min="12" max="12" width="7.375" style="13" customWidth="1"/>
    <col min="13" max="13" width="4.875" style="13" customWidth="1"/>
    <col min="14" max="14" width="7.625" style="13" customWidth="1"/>
    <col min="15" max="15" width="5.50390625" style="13" customWidth="1"/>
  </cols>
  <sheetData>
    <row r="1" spans="1:15" ht="15.75">
      <c r="A1" s="94" t="s">
        <v>74</v>
      </c>
      <c r="B1" s="182" t="s">
        <v>18</v>
      </c>
      <c r="C1" s="182"/>
      <c r="D1" s="13"/>
      <c r="E1" s="94" t="s">
        <v>74</v>
      </c>
      <c r="F1" s="182" t="s">
        <v>18</v>
      </c>
      <c r="G1" s="182"/>
      <c r="H1" s="13"/>
      <c r="I1" s="94" t="s">
        <v>74</v>
      </c>
      <c r="J1" s="182" t="s">
        <v>18</v>
      </c>
      <c r="K1" s="182"/>
      <c r="M1" s="94" t="s">
        <v>74</v>
      </c>
      <c r="N1" s="182" t="s">
        <v>18</v>
      </c>
      <c r="O1" s="182"/>
    </row>
    <row r="2" spans="1:15" ht="15.75">
      <c r="A2" s="94" t="s">
        <v>19</v>
      </c>
      <c r="B2" s="182">
        <f>'班級代碼'!B5</f>
        <v>0</v>
      </c>
      <c r="C2" s="182"/>
      <c r="D2" s="13"/>
      <c r="E2" s="94" t="s">
        <v>19</v>
      </c>
      <c r="F2" s="182">
        <f>'班級代碼'!B6</f>
        <v>0</v>
      </c>
      <c r="G2" s="182"/>
      <c r="H2" s="13"/>
      <c r="I2" s="94" t="s">
        <v>19</v>
      </c>
      <c r="J2" s="182">
        <f>'班級代碼'!B7</f>
        <v>0</v>
      </c>
      <c r="K2" s="182"/>
      <c r="M2" s="94" t="s">
        <v>19</v>
      </c>
      <c r="N2" s="182">
        <f>'班級代碼'!B8</f>
        <v>0</v>
      </c>
      <c r="O2" s="182"/>
    </row>
    <row r="3" spans="1:15" ht="16.5" thickBot="1">
      <c r="A3" s="94" t="s">
        <v>20</v>
      </c>
      <c r="B3" s="181" t="s">
        <v>76</v>
      </c>
      <c r="C3" s="181"/>
      <c r="D3" s="13"/>
      <c r="E3" s="94" t="s">
        <v>20</v>
      </c>
      <c r="F3" s="181" t="s">
        <v>76</v>
      </c>
      <c r="G3" s="181"/>
      <c r="H3" s="13"/>
      <c r="I3" s="94" t="s">
        <v>20</v>
      </c>
      <c r="J3" s="181" t="s">
        <v>76</v>
      </c>
      <c r="K3" s="181"/>
      <c r="M3" s="94" t="s">
        <v>20</v>
      </c>
      <c r="N3" s="181" t="s">
        <v>76</v>
      </c>
      <c r="O3" s="181"/>
    </row>
    <row r="4" spans="1:15" s="104" customFormat="1" ht="16.5" thickBot="1">
      <c r="A4" s="100" t="s">
        <v>23</v>
      </c>
      <c r="B4" s="101" t="s">
        <v>24</v>
      </c>
      <c r="C4" s="102" t="s">
        <v>25</v>
      </c>
      <c r="D4" s="103"/>
      <c r="E4" s="100" t="s">
        <v>23</v>
      </c>
      <c r="F4" s="101" t="s">
        <v>24</v>
      </c>
      <c r="G4" s="102" t="s">
        <v>25</v>
      </c>
      <c r="I4" s="100" t="s">
        <v>23</v>
      </c>
      <c r="J4" s="101" t="s">
        <v>24</v>
      </c>
      <c r="K4" s="102" t="s">
        <v>25</v>
      </c>
      <c r="L4" s="103"/>
      <c r="M4" s="100" t="s">
        <v>23</v>
      </c>
      <c r="N4" s="101" t="s">
        <v>24</v>
      </c>
      <c r="O4" s="102" t="s">
        <v>25</v>
      </c>
    </row>
    <row r="5" spans="1:15" ht="16.5" thickTop="1">
      <c r="A5" s="58">
        <f>'A班'!A4</f>
        <v>1</v>
      </c>
      <c r="B5" s="44">
        <f>'A班'!B4</f>
        <v>0</v>
      </c>
      <c r="C5" s="62" t="e">
        <f>'A班'!W4</f>
        <v>#DIV/0!</v>
      </c>
      <c r="D5" s="13"/>
      <c r="E5" s="41">
        <f>'B班'!A4</f>
        <v>1</v>
      </c>
      <c r="F5" s="48">
        <f>'B班'!B4</f>
        <v>0</v>
      </c>
      <c r="G5" s="65" t="e">
        <f>'B班'!W4</f>
        <v>#DIV/0!</v>
      </c>
      <c r="I5" s="25">
        <f>'C班'!A4</f>
        <v>1</v>
      </c>
      <c r="J5" s="33">
        <f>'C班'!B4</f>
        <v>0</v>
      </c>
      <c r="K5" s="65" t="e">
        <f>'C班'!W4</f>
        <v>#DIV/0!</v>
      </c>
      <c r="L5" s="29"/>
      <c r="M5" s="25">
        <f>'D班'!A4</f>
        <v>1</v>
      </c>
      <c r="N5" s="33">
        <f>'D班'!B4</f>
        <v>0</v>
      </c>
      <c r="O5" s="65" t="e">
        <f>'D班'!W4</f>
        <v>#DIV/0!</v>
      </c>
    </row>
    <row r="6" spans="1:15" ht="15.75">
      <c r="A6" s="56">
        <f>'A班'!A5</f>
        <v>2</v>
      </c>
      <c r="B6" s="45">
        <f>'A班'!B5</f>
        <v>0</v>
      </c>
      <c r="C6" s="63" t="e">
        <f>'A班'!W5</f>
        <v>#DIV/0!</v>
      </c>
      <c r="D6" s="13"/>
      <c r="E6" s="27">
        <f>'B班'!A5</f>
        <v>2</v>
      </c>
      <c r="F6" s="49">
        <f>'B班'!B5</f>
        <v>0</v>
      </c>
      <c r="G6" s="63" t="e">
        <f>'B班'!W5</f>
        <v>#DIV/0!</v>
      </c>
      <c r="I6" s="25">
        <f>'C班'!A5</f>
        <v>2</v>
      </c>
      <c r="J6" s="33">
        <f>'C班'!B5</f>
        <v>0</v>
      </c>
      <c r="K6" s="65" t="e">
        <f>'C班'!W5</f>
        <v>#DIV/0!</v>
      </c>
      <c r="L6" s="29"/>
      <c r="M6" s="22">
        <f>'D班'!A5</f>
        <v>2</v>
      </c>
      <c r="N6" s="31">
        <f>'D班'!B5</f>
        <v>0</v>
      </c>
      <c r="O6" s="63" t="e">
        <f>'D班'!W5</f>
        <v>#DIV/0!</v>
      </c>
    </row>
    <row r="7" spans="1:15" ht="15.75">
      <c r="A7" s="56">
        <f>'A班'!A6</f>
        <v>3</v>
      </c>
      <c r="B7" s="45">
        <f>'A班'!B6</f>
        <v>0</v>
      </c>
      <c r="C7" s="63" t="e">
        <f>'A班'!W6</f>
        <v>#DIV/0!</v>
      </c>
      <c r="D7" s="13"/>
      <c r="E7" s="27">
        <f>'B班'!A6</f>
        <v>3</v>
      </c>
      <c r="F7" s="49">
        <f>'B班'!B6</f>
        <v>0</v>
      </c>
      <c r="G7" s="63" t="e">
        <f>'B班'!W6</f>
        <v>#DIV/0!</v>
      </c>
      <c r="I7" s="25">
        <f>'C班'!A6</f>
        <v>3</v>
      </c>
      <c r="J7" s="33">
        <f>'C班'!B6</f>
        <v>0</v>
      </c>
      <c r="K7" s="65" t="e">
        <f>'C班'!W6</f>
        <v>#DIV/0!</v>
      </c>
      <c r="L7" s="29"/>
      <c r="M7" s="22">
        <f>'D班'!A6</f>
        <v>3</v>
      </c>
      <c r="N7" s="31">
        <f>'D班'!B6</f>
        <v>0</v>
      </c>
      <c r="O7" s="63" t="e">
        <f>'D班'!W6</f>
        <v>#DIV/0!</v>
      </c>
    </row>
    <row r="8" spans="1:15" ht="15.75">
      <c r="A8" s="56">
        <f>'A班'!A7</f>
        <v>4</v>
      </c>
      <c r="B8" s="45">
        <f>'A班'!B7</f>
        <v>0</v>
      </c>
      <c r="C8" s="63" t="e">
        <f>'A班'!W7</f>
        <v>#DIV/0!</v>
      </c>
      <c r="D8" s="13"/>
      <c r="E8" s="27">
        <f>'B班'!A7</f>
        <v>4</v>
      </c>
      <c r="F8" s="49">
        <f>'B班'!B7</f>
        <v>0</v>
      </c>
      <c r="G8" s="63" t="e">
        <f>'B班'!W7</f>
        <v>#DIV/0!</v>
      </c>
      <c r="I8" s="25">
        <f>'C班'!A7</f>
        <v>4</v>
      </c>
      <c r="J8" s="33">
        <f>'C班'!B7</f>
        <v>0</v>
      </c>
      <c r="K8" s="65" t="e">
        <f>'C班'!W7</f>
        <v>#DIV/0!</v>
      </c>
      <c r="L8" s="29"/>
      <c r="M8" s="22">
        <f>'D班'!A7</f>
        <v>4</v>
      </c>
      <c r="N8" s="31">
        <f>'D班'!B7</f>
        <v>0</v>
      </c>
      <c r="O8" s="63" t="e">
        <f>'D班'!W7</f>
        <v>#DIV/0!</v>
      </c>
    </row>
    <row r="9" spans="1:15" ht="16.5" thickBot="1">
      <c r="A9" s="57">
        <f>'A班'!A8</f>
        <v>5</v>
      </c>
      <c r="B9" s="46">
        <f>'A班'!B8</f>
        <v>0</v>
      </c>
      <c r="C9" s="64" t="e">
        <f>'A班'!W8</f>
        <v>#DIV/0!</v>
      </c>
      <c r="D9" s="13"/>
      <c r="E9" s="28">
        <f>'B班'!A8</f>
        <v>5</v>
      </c>
      <c r="F9" s="50">
        <f>'B班'!B8</f>
        <v>0</v>
      </c>
      <c r="G9" s="64" t="e">
        <f>'B班'!W8</f>
        <v>#DIV/0!</v>
      </c>
      <c r="I9" s="37">
        <f>'C班'!A8</f>
        <v>5</v>
      </c>
      <c r="J9" s="38">
        <f>'C班'!B8</f>
        <v>0</v>
      </c>
      <c r="K9" s="66" t="e">
        <f>'C班'!W8</f>
        <v>#DIV/0!</v>
      </c>
      <c r="L9" s="29"/>
      <c r="M9" s="23">
        <f>'D班'!A8</f>
        <v>5</v>
      </c>
      <c r="N9" s="32">
        <f>'D班'!B8</f>
        <v>0</v>
      </c>
      <c r="O9" s="64" t="e">
        <f>'D班'!W8</f>
        <v>#DIV/0!</v>
      </c>
    </row>
    <row r="10" spans="1:15" ht="15.75">
      <c r="A10" s="58">
        <f>'A班'!A9</f>
        <v>6</v>
      </c>
      <c r="B10" s="47">
        <f>'A班'!B9</f>
        <v>0</v>
      </c>
      <c r="C10" s="65" t="e">
        <f>'A班'!W9</f>
        <v>#DIV/0!</v>
      </c>
      <c r="D10" s="13"/>
      <c r="E10" s="42">
        <f>'B班'!A9</f>
        <v>6</v>
      </c>
      <c r="F10" s="51">
        <f>'B班'!B9</f>
        <v>0</v>
      </c>
      <c r="G10" s="65" t="e">
        <f>'B班'!W9</f>
        <v>#DIV/0!</v>
      </c>
      <c r="I10" s="25">
        <f>'C班'!A9</f>
        <v>6</v>
      </c>
      <c r="J10" s="33">
        <f>'C班'!B9</f>
        <v>0</v>
      </c>
      <c r="K10" s="65" t="e">
        <f>'C班'!W9</f>
        <v>#DIV/0!</v>
      </c>
      <c r="L10" s="29"/>
      <c r="M10" s="25">
        <f>'D班'!A9</f>
        <v>6</v>
      </c>
      <c r="N10" s="33">
        <f>'D班'!B9</f>
        <v>0</v>
      </c>
      <c r="O10" s="65" t="e">
        <f>'D班'!W9</f>
        <v>#DIV/0!</v>
      </c>
    </row>
    <row r="11" spans="1:15" ht="15.75">
      <c r="A11" s="56">
        <f>'A班'!A10</f>
        <v>7</v>
      </c>
      <c r="B11" s="45">
        <f>'A班'!B10</f>
        <v>0</v>
      </c>
      <c r="C11" s="63" t="e">
        <f>'A班'!W10</f>
        <v>#DIV/0!</v>
      </c>
      <c r="D11" s="13"/>
      <c r="E11" s="27">
        <f>'B班'!A10</f>
        <v>7</v>
      </c>
      <c r="F11" s="49">
        <f>'B班'!B10</f>
        <v>0</v>
      </c>
      <c r="G11" s="63" t="e">
        <f>'B班'!W10</f>
        <v>#DIV/0!</v>
      </c>
      <c r="I11" s="25">
        <f>'C班'!A10</f>
        <v>7</v>
      </c>
      <c r="J11" s="33">
        <f>'C班'!B10</f>
        <v>0</v>
      </c>
      <c r="K11" s="65" t="e">
        <f>'C班'!W10</f>
        <v>#DIV/0!</v>
      </c>
      <c r="L11" s="29"/>
      <c r="M11" s="22">
        <f>'D班'!A10</f>
        <v>7</v>
      </c>
      <c r="N11" s="31">
        <f>'D班'!B10</f>
        <v>0</v>
      </c>
      <c r="O11" s="63" t="e">
        <f>'D班'!W10</f>
        <v>#DIV/0!</v>
      </c>
    </row>
    <row r="12" spans="1:15" ht="15.75">
      <c r="A12" s="56">
        <f>'A班'!A11</f>
        <v>8</v>
      </c>
      <c r="B12" s="45">
        <f>'A班'!B11</f>
        <v>0</v>
      </c>
      <c r="C12" s="63" t="e">
        <f>'A班'!W11</f>
        <v>#DIV/0!</v>
      </c>
      <c r="D12" s="13"/>
      <c r="E12" s="27">
        <f>'B班'!A11</f>
        <v>8</v>
      </c>
      <c r="F12" s="49">
        <f>'B班'!B11</f>
        <v>0</v>
      </c>
      <c r="G12" s="63" t="e">
        <f>'B班'!W11</f>
        <v>#DIV/0!</v>
      </c>
      <c r="I12" s="25">
        <f>'C班'!A11</f>
        <v>8</v>
      </c>
      <c r="J12" s="33">
        <f>'C班'!B11</f>
        <v>0</v>
      </c>
      <c r="K12" s="65" t="e">
        <f>'C班'!W11</f>
        <v>#DIV/0!</v>
      </c>
      <c r="L12" s="29"/>
      <c r="M12" s="22">
        <f>'D班'!A11</f>
        <v>8</v>
      </c>
      <c r="N12" s="31">
        <f>'D班'!B11</f>
        <v>0</v>
      </c>
      <c r="O12" s="63" t="e">
        <f>'D班'!W11</f>
        <v>#DIV/0!</v>
      </c>
    </row>
    <row r="13" spans="1:15" ht="15.75">
      <c r="A13" s="56">
        <f>'A班'!A12</f>
        <v>9</v>
      </c>
      <c r="B13" s="45">
        <f>'A班'!B12</f>
        <v>0</v>
      </c>
      <c r="C13" s="63" t="e">
        <f>'A班'!W12</f>
        <v>#DIV/0!</v>
      </c>
      <c r="D13" s="13"/>
      <c r="E13" s="27">
        <f>'B班'!A12</f>
        <v>9</v>
      </c>
      <c r="F13" s="49">
        <f>'B班'!B12</f>
        <v>0</v>
      </c>
      <c r="G13" s="63" t="e">
        <f>'B班'!W12</f>
        <v>#DIV/0!</v>
      </c>
      <c r="I13" s="25">
        <f>'C班'!A12</f>
        <v>9</v>
      </c>
      <c r="J13" s="33">
        <f>'C班'!B12</f>
        <v>0</v>
      </c>
      <c r="K13" s="65" t="e">
        <f>'C班'!W12</f>
        <v>#DIV/0!</v>
      </c>
      <c r="L13" s="29"/>
      <c r="M13" s="22">
        <f>'D班'!A12</f>
        <v>9</v>
      </c>
      <c r="N13" s="31">
        <f>'D班'!B12</f>
        <v>0</v>
      </c>
      <c r="O13" s="63" t="e">
        <f>'D班'!W12</f>
        <v>#DIV/0!</v>
      </c>
    </row>
    <row r="14" spans="1:15" ht="16.5" thickBot="1">
      <c r="A14" s="57">
        <f>'A班'!A13</f>
        <v>10</v>
      </c>
      <c r="B14" s="46">
        <f>'A班'!B13</f>
        <v>0</v>
      </c>
      <c r="C14" s="64" t="e">
        <f>'A班'!W13</f>
        <v>#DIV/0!</v>
      </c>
      <c r="D14" s="13"/>
      <c r="E14" s="28">
        <f>'B班'!A13</f>
        <v>10</v>
      </c>
      <c r="F14" s="50">
        <f>'B班'!B13</f>
        <v>0</v>
      </c>
      <c r="G14" s="64" t="e">
        <f>'B班'!W13</f>
        <v>#DIV/0!</v>
      </c>
      <c r="I14" s="37">
        <f>'C班'!A13</f>
        <v>10</v>
      </c>
      <c r="J14" s="38">
        <f>'C班'!B13</f>
        <v>0</v>
      </c>
      <c r="K14" s="66" t="e">
        <f>'C班'!W13</f>
        <v>#DIV/0!</v>
      </c>
      <c r="L14" s="29"/>
      <c r="M14" s="23">
        <f>'D班'!A13</f>
        <v>10</v>
      </c>
      <c r="N14" s="32">
        <f>'D班'!B13</f>
        <v>0</v>
      </c>
      <c r="O14" s="64" t="e">
        <f>'D班'!W13</f>
        <v>#DIV/0!</v>
      </c>
    </row>
    <row r="15" spans="1:15" ht="15.75">
      <c r="A15" s="58">
        <f>'A班'!A14</f>
        <v>11</v>
      </c>
      <c r="B15" s="47">
        <f>'A班'!B14</f>
        <v>0</v>
      </c>
      <c r="C15" s="65" t="e">
        <f>'A班'!W14</f>
        <v>#DIV/0!</v>
      </c>
      <c r="D15" s="13"/>
      <c r="E15" s="42">
        <f>'B班'!A14</f>
        <v>11</v>
      </c>
      <c r="F15" s="51">
        <f>'B班'!B14</f>
        <v>0</v>
      </c>
      <c r="G15" s="65" t="e">
        <f>'B班'!W14</f>
        <v>#DIV/0!</v>
      </c>
      <c r="I15" s="25">
        <f>'C班'!A14</f>
        <v>11</v>
      </c>
      <c r="J15" s="33">
        <f>'C班'!B14</f>
        <v>0</v>
      </c>
      <c r="K15" s="65" t="e">
        <f>'C班'!W14</f>
        <v>#DIV/0!</v>
      </c>
      <c r="L15" s="29"/>
      <c r="M15" s="25">
        <f>'D班'!A14</f>
        <v>11</v>
      </c>
      <c r="N15" s="33">
        <f>'D班'!B14</f>
        <v>0</v>
      </c>
      <c r="O15" s="65" t="e">
        <f>'D班'!W14</f>
        <v>#DIV/0!</v>
      </c>
    </row>
    <row r="16" spans="1:15" ht="15.75">
      <c r="A16" s="56">
        <f>'A班'!A15</f>
        <v>12</v>
      </c>
      <c r="B16" s="45">
        <f>'A班'!B15</f>
        <v>0</v>
      </c>
      <c r="C16" s="63" t="e">
        <f>'A班'!W15</f>
        <v>#DIV/0!</v>
      </c>
      <c r="D16" s="13"/>
      <c r="E16" s="27">
        <f>'B班'!A15</f>
        <v>12</v>
      </c>
      <c r="F16" s="49">
        <f>'B班'!B15</f>
        <v>0</v>
      </c>
      <c r="G16" s="63" t="e">
        <f>'B班'!W15</f>
        <v>#DIV/0!</v>
      </c>
      <c r="I16" s="25">
        <f>'C班'!A15</f>
        <v>12</v>
      </c>
      <c r="J16" s="33">
        <f>'C班'!B15</f>
        <v>0</v>
      </c>
      <c r="K16" s="65" t="e">
        <f>'C班'!W15</f>
        <v>#DIV/0!</v>
      </c>
      <c r="L16" s="29"/>
      <c r="M16" s="22">
        <f>'D班'!A15</f>
        <v>12</v>
      </c>
      <c r="N16" s="31">
        <f>'D班'!B15</f>
        <v>0</v>
      </c>
      <c r="O16" s="63" t="e">
        <f>'D班'!W15</f>
        <v>#DIV/0!</v>
      </c>
    </row>
    <row r="17" spans="1:15" ht="15.75">
      <c r="A17" s="56">
        <f>'A班'!A16</f>
        <v>13</v>
      </c>
      <c r="B17" s="45">
        <f>'A班'!B16</f>
        <v>0</v>
      </c>
      <c r="C17" s="63" t="e">
        <f>'A班'!W16</f>
        <v>#DIV/0!</v>
      </c>
      <c r="D17" s="13"/>
      <c r="E17" s="27">
        <f>'B班'!A16</f>
        <v>13</v>
      </c>
      <c r="F17" s="49">
        <f>'B班'!B16</f>
        <v>0</v>
      </c>
      <c r="G17" s="63" t="e">
        <f>'B班'!W16</f>
        <v>#DIV/0!</v>
      </c>
      <c r="I17" s="25">
        <f>'C班'!A16</f>
        <v>13</v>
      </c>
      <c r="J17" s="33">
        <f>'C班'!B16</f>
        <v>0</v>
      </c>
      <c r="K17" s="65" t="e">
        <f>'C班'!W16</f>
        <v>#DIV/0!</v>
      </c>
      <c r="L17" s="29"/>
      <c r="M17" s="22">
        <f>'D班'!A16</f>
        <v>13</v>
      </c>
      <c r="N17" s="31">
        <f>'D班'!B16</f>
        <v>0</v>
      </c>
      <c r="O17" s="63" t="e">
        <f>'D班'!W16</f>
        <v>#DIV/0!</v>
      </c>
    </row>
    <row r="18" spans="1:15" ht="15.75">
      <c r="A18" s="56">
        <f>'A班'!A17</f>
        <v>14</v>
      </c>
      <c r="B18" s="45">
        <f>'A班'!B17</f>
        <v>0</v>
      </c>
      <c r="C18" s="63" t="e">
        <f>'A班'!W17</f>
        <v>#DIV/0!</v>
      </c>
      <c r="D18" s="13"/>
      <c r="E18" s="27">
        <f>'B班'!A17</f>
        <v>14</v>
      </c>
      <c r="F18" s="49">
        <f>'B班'!B17</f>
        <v>0</v>
      </c>
      <c r="G18" s="63" t="e">
        <f>'B班'!W17</f>
        <v>#DIV/0!</v>
      </c>
      <c r="I18" s="25">
        <f>'C班'!A17</f>
        <v>14</v>
      </c>
      <c r="J18" s="33">
        <f>'C班'!B17</f>
        <v>0</v>
      </c>
      <c r="K18" s="65" t="e">
        <f>'C班'!W17</f>
        <v>#DIV/0!</v>
      </c>
      <c r="L18" s="29"/>
      <c r="M18" s="22">
        <f>'D班'!A17</f>
        <v>14</v>
      </c>
      <c r="N18" s="31">
        <f>'D班'!B17</f>
        <v>0</v>
      </c>
      <c r="O18" s="63" t="e">
        <f>'D班'!W17</f>
        <v>#DIV/0!</v>
      </c>
    </row>
    <row r="19" spans="1:15" ht="16.5" thickBot="1">
      <c r="A19" s="57">
        <f>'A班'!A18</f>
        <v>15</v>
      </c>
      <c r="B19" s="46">
        <f>'A班'!B18</f>
        <v>0</v>
      </c>
      <c r="C19" s="64" t="e">
        <f>'A班'!W18</f>
        <v>#DIV/0!</v>
      </c>
      <c r="D19" s="13"/>
      <c r="E19" s="28">
        <f>'B班'!A18</f>
        <v>15</v>
      </c>
      <c r="F19" s="50">
        <f>'B班'!B18</f>
        <v>0</v>
      </c>
      <c r="G19" s="64" t="e">
        <f>'B班'!W18</f>
        <v>#DIV/0!</v>
      </c>
      <c r="I19" s="37">
        <f>'C班'!A18</f>
        <v>15</v>
      </c>
      <c r="J19" s="38">
        <f>'C班'!B18</f>
        <v>0</v>
      </c>
      <c r="K19" s="66" t="e">
        <f>'C班'!W18</f>
        <v>#DIV/0!</v>
      </c>
      <c r="L19" s="29"/>
      <c r="M19" s="23">
        <f>'D班'!A18</f>
        <v>15</v>
      </c>
      <c r="N19" s="32">
        <f>'D班'!B18</f>
        <v>0</v>
      </c>
      <c r="O19" s="64" t="e">
        <f>'D班'!W18</f>
        <v>#DIV/0!</v>
      </c>
    </row>
    <row r="20" spans="1:15" ht="15.75">
      <c r="A20" s="58">
        <f>'A班'!A19</f>
        <v>16</v>
      </c>
      <c r="B20" s="47">
        <f>'A班'!B19</f>
        <v>0</v>
      </c>
      <c r="C20" s="65" t="e">
        <f>'A班'!W19</f>
        <v>#DIV/0!</v>
      </c>
      <c r="D20" s="13"/>
      <c r="E20" s="42">
        <f>'B班'!A19</f>
        <v>16</v>
      </c>
      <c r="F20" s="51">
        <f>'B班'!B19</f>
        <v>0</v>
      </c>
      <c r="G20" s="65" t="e">
        <f>'B班'!W19</f>
        <v>#DIV/0!</v>
      </c>
      <c r="I20" s="25">
        <f>'C班'!A19</f>
        <v>16</v>
      </c>
      <c r="J20" s="33">
        <f>'C班'!B19</f>
        <v>0</v>
      </c>
      <c r="K20" s="65" t="e">
        <f>'C班'!W19</f>
        <v>#DIV/0!</v>
      </c>
      <c r="L20" s="29"/>
      <c r="M20" s="25">
        <f>'D班'!A19</f>
        <v>16</v>
      </c>
      <c r="N20" s="33">
        <f>'D班'!B19</f>
        <v>0</v>
      </c>
      <c r="O20" s="65" t="e">
        <f>'D班'!W19</f>
        <v>#DIV/0!</v>
      </c>
    </row>
    <row r="21" spans="1:15" ht="15.75">
      <c r="A21" s="56">
        <f>'A班'!A20</f>
        <v>17</v>
      </c>
      <c r="B21" s="45">
        <f>'A班'!B20</f>
        <v>0</v>
      </c>
      <c r="C21" s="63" t="e">
        <f>'A班'!W20</f>
        <v>#DIV/0!</v>
      </c>
      <c r="D21" s="13"/>
      <c r="E21" s="27">
        <f>'B班'!A20</f>
        <v>17</v>
      </c>
      <c r="F21" s="49">
        <f>'B班'!B20</f>
        <v>0</v>
      </c>
      <c r="G21" s="63" t="e">
        <f>'B班'!W20</f>
        <v>#DIV/0!</v>
      </c>
      <c r="I21" s="25">
        <f>'C班'!A20</f>
        <v>17</v>
      </c>
      <c r="J21" s="33">
        <f>'C班'!B20</f>
        <v>0</v>
      </c>
      <c r="K21" s="65" t="e">
        <f>'C班'!W20</f>
        <v>#DIV/0!</v>
      </c>
      <c r="L21" s="29"/>
      <c r="M21" s="22">
        <f>'D班'!A20</f>
        <v>17</v>
      </c>
      <c r="N21" s="31">
        <f>'D班'!B20</f>
        <v>0</v>
      </c>
      <c r="O21" s="63" t="e">
        <f>'D班'!W20</f>
        <v>#DIV/0!</v>
      </c>
    </row>
    <row r="22" spans="1:15" ht="15.75">
      <c r="A22" s="56">
        <f>'A班'!A21</f>
        <v>18</v>
      </c>
      <c r="B22" s="45">
        <f>'A班'!B21</f>
        <v>0</v>
      </c>
      <c r="C22" s="63" t="e">
        <f>'A班'!W21</f>
        <v>#DIV/0!</v>
      </c>
      <c r="D22" s="13"/>
      <c r="E22" s="27">
        <f>'B班'!A21</f>
        <v>18</v>
      </c>
      <c r="F22" s="49">
        <f>'B班'!B21</f>
        <v>0</v>
      </c>
      <c r="G22" s="63" t="e">
        <f>'B班'!W21</f>
        <v>#DIV/0!</v>
      </c>
      <c r="I22" s="25">
        <f>'C班'!A21</f>
        <v>18</v>
      </c>
      <c r="J22" s="33">
        <f>'C班'!B21</f>
        <v>0</v>
      </c>
      <c r="K22" s="65" t="e">
        <f>'C班'!W21</f>
        <v>#DIV/0!</v>
      </c>
      <c r="L22" s="29"/>
      <c r="M22" s="22">
        <f>'D班'!A21</f>
        <v>18</v>
      </c>
      <c r="N22" s="31">
        <f>'D班'!B21</f>
        <v>0</v>
      </c>
      <c r="O22" s="63" t="e">
        <f>'D班'!W21</f>
        <v>#DIV/0!</v>
      </c>
    </row>
    <row r="23" spans="1:15" ht="15.75">
      <c r="A23" s="56">
        <f>'A班'!A22</f>
        <v>19</v>
      </c>
      <c r="B23" s="45">
        <f>'A班'!B22</f>
        <v>0</v>
      </c>
      <c r="C23" s="63" t="e">
        <f>'A班'!W22</f>
        <v>#DIV/0!</v>
      </c>
      <c r="D23" s="13"/>
      <c r="E23" s="27">
        <f>'B班'!A22</f>
        <v>19</v>
      </c>
      <c r="F23" s="49">
        <f>'B班'!B22</f>
        <v>0</v>
      </c>
      <c r="G23" s="63" t="e">
        <f>'B班'!W22</f>
        <v>#DIV/0!</v>
      </c>
      <c r="I23" s="25">
        <f>'C班'!A22</f>
        <v>19</v>
      </c>
      <c r="J23" s="33">
        <f>'C班'!B22</f>
        <v>0</v>
      </c>
      <c r="K23" s="65" t="e">
        <f>'C班'!W22</f>
        <v>#DIV/0!</v>
      </c>
      <c r="L23" s="29"/>
      <c r="M23" s="22">
        <f>'D班'!A22</f>
        <v>19</v>
      </c>
      <c r="N23" s="31">
        <f>'D班'!B22</f>
        <v>0</v>
      </c>
      <c r="O23" s="63" t="e">
        <f>'D班'!W22</f>
        <v>#DIV/0!</v>
      </c>
    </row>
    <row r="24" spans="1:15" ht="16.5" thickBot="1">
      <c r="A24" s="57">
        <f>'A班'!A23</f>
        <v>20</v>
      </c>
      <c r="B24" s="46">
        <f>'A班'!B23</f>
        <v>0</v>
      </c>
      <c r="C24" s="64" t="e">
        <f>'A班'!W23</f>
        <v>#DIV/0!</v>
      </c>
      <c r="D24" s="13"/>
      <c r="E24" s="28">
        <f>'B班'!A23</f>
        <v>20</v>
      </c>
      <c r="F24" s="50">
        <f>'B班'!B23</f>
        <v>0</v>
      </c>
      <c r="G24" s="64" t="e">
        <f>'B班'!W23</f>
        <v>#DIV/0!</v>
      </c>
      <c r="I24" s="37">
        <f>'C班'!A23</f>
        <v>20</v>
      </c>
      <c r="J24" s="38">
        <f>'C班'!B23</f>
        <v>0</v>
      </c>
      <c r="K24" s="66" t="e">
        <f>'C班'!W23</f>
        <v>#DIV/0!</v>
      </c>
      <c r="L24" s="29"/>
      <c r="M24" s="23">
        <f>'D班'!A23</f>
        <v>20</v>
      </c>
      <c r="N24" s="32">
        <f>'D班'!B23</f>
        <v>0</v>
      </c>
      <c r="O24" s="64" t="e">
        <f>'D班'!W23</f>
        <v>#DIV/0!</v>
      </c>
    </row>
    <row r="25" spans="1:15" ht="15.75">
      <c r="A25" s="58">
        <f>'A班'!A24</f>
        <v>21</v>
      </c>
      <c r="B25" s="47">
        <f>'A班'!B24</f>
        <v>0</v>
      </c>
      <c r="C25" s="65" t="e">
        <f>'A班'!W24</f>
        <v>#DIV/0!</v>
      </c>
      <c r="D25" s="13"/>
      <c r="E25" s="42">
        <f>'B班'!A24</f>
        <v>21</v>
      </c>
      <c r="F25" s="51">
        <f>'B班'!B24</f>
        <v>0</v>
      </c>
      <c r="G25" s="65" t="e">
        <f>'B班'!W24</f>
        <v>#DIV/0!</v>
      </c>
      <c r="I25" s="25">
        <f>'C班'!A24</f>
        <v>21</v>
      </c>
      <c r="J25" s="33">
        <f>'C班'!B24</f>
        <v>0</v>
      </c>
      <c r="K25" s="65" t="e">
        <f>'C班'!W24</f>
        <v>#DIV/0!</v>
      </c>
      <c r="L25" s="29"/>
      <c r="M25" s="25">
        <f>'D班'!A24</f>
        <v>21</v>
      </c>
      <c r="N25" s="33">
        <f>'D班'!B24</f>
        <v>0</v>
      </c>
      <c r="O25" s="65" t="e">
        <f>'D班'!W24</f>
        <v>#DIV/0!</v>
      </c>
    </row>
    <row r="26" spans="1:15" ht="15.75">
      <c r="A26" s="56">
        <f>'A班'!A25</f>
        <v>22</v>
      </c>
      <c r="B26" s="45">
        <f>'A班'!B25</f>
        <v>0</v>
      </c>
      <c r="C26" s="63" t="e">
        <f>'A班'!W25</f>
        <v>#DIV/0!</v>
      </c>
      <c r="D26" s="13"/>
      <c r="E26" s="27">
        <f>'B班'!A25</f>
        <v>22</v>
      </c>
      <c r="F26" s="49">
        <f>'B班'!B25</f>
        <v>0</v>
      </c>
      <c r="G26" s="63" t="e">
        <f>'B班'!W25</f>
        <v>#DIV/0!</v>
      </c>
      <c r="I26" s="25">
        <f>'C班'!A25</f>
        <v>22</v>
      </c>
      <c r="J26" s="33">
        <f>'C班'!B25</f>
        <v>0</v>
      </c>
      <c r="K26" s="65" t="e">
        <f>'C班'!W25</f>
        <v>#DIV/0!</v>
      </c>
      <c r="L26" s="29"/>
      <c r="M26" s="22">
        <f>'D班'!A25</f>
        <v>22</v>
      </c>
      <c r="N26" s="31">
        <f>'D班'!B25</f>
        <v>0</v>
      </c>
      <c r="O26" s="63" t="e">
        <f>'D班'!W25</f>
        <v>#DIV/0!</v>
      </c>
    </row>
    <row r="27" spans="1:15" ht="15.75">
      <c r="A27" s="56">
        <f>'A班'!A26</f>
        <v>23</v>
      </c>
      <c r="B27" s="45">
        <f>'A班'!B26</f>
        <v>0</v>
      </c>
      <c r="C27" s="63" t="e">
        <f>'A班'!W26</f>
        <v>#DIV/0!</v>
      </c>
      <c r="D27" s="13"/>
      <c r="E27" s="27">
        <f>'B班'!A26</f>
        <v>23</v>
      </c>
      <c r="F27" s="49">
        <f>'B班'!B26</f>
        <v>0</v>
      </c>
      <c r="G27" s="63" t="e">
        <f>'B班'!W26</f>
        <v>#DIV/0!</v>
      </c>
      <c r="I27" s="25">
        <f>'C班'!A26</f>
        <v>23</v>
      </c>
      <c r="J27" s="33">
        <f>'C班'!B26</f>
        <v>0</v>
      </c>
      <c r="K27" s="65" t="e">
        <f>'C班'!W26</f>
        <v>#DIV/0!</v>
      </c>
      <c r="L27" s="29"/>
      <c r="M27" s="22">
        <f>'D班'!A26</f>
        <v>23</v>
      </c>
      <c r="N27" s="31">
        <f>'D班'!B26</f>
        <v>0</v>
      </c>
      <c r="O27" s="63" t="e">
        <f>'D班'!W26</f>
        <v>#DIV/0!</v>
      </c>
    </row>
    <row r="28" spans="1:15" ht="15.75">
      <c r="A28" s="56">
        <f>'A班'!A27</f>
        <v>24</v>
      </c>
      <c r="B28" s="45">
        <f>'A班'!B27</f>
        <v>0</v>
      </c>
      <c r="C28" s="63" t="e">
        <f>'A班'!W27</f>
        <v>#DIV/0!</v>
      </c>
      <c r="D28" s="13"/>
      <c r="E28" s="27">
        <f>'B班'!A27</f>
        <v>24</v>
      </c>
      <c r="F28" s="49">
        <f>'B班'!B27</f>
        <v>0</v>
      </c>
      <c r="G28" s="63" t="e">
        <f>'B班'!W27</f>
        <v>#DIV/0!</v>
      </c>
      <c r="I28" s="25">
        <f>'C班'!A27</f>
        <v>24</v>
      </c>
      <c r="J28" s="33">
        <f>'C班'!B27</f>
        <v>0</v>
      </c>
      <c r="K28" s="65" t="e">
        <f>'C班'!W27</f>
        <v>#DIV/0!</v>
      </c>
      <c r="L28" s="29"/>
      <c r="M28" s="22">
        <f>'D班'!A27</f>
        <v>24</v>
      </c>
      <c r="N28" s="31">
        <f>'D班'!B27</f>
        <v>0</v>
      </c>
      <c r="O28" s="63" t="e">
        <f>'D班'!W27</f>
        <v>#DIV/0!</v>
      </c>
    </row>
    <row r="29" spans="1:15" ht="16.5" thickBot="1">
      <c r="A29" s="57">
        <f>'A班'!A28</f>
        <v>25</v>
      </c>
      <c r="B29" s="46">
        <f>'A班'!B28</f>
        <v>0</v>
      </c>
      <c r="C29" s="64" t="e">
        <f>'A班'!W28</f>
        <v>#DIV/0!</v>
      </c>
      <c r="D29" s="13"/>
      <c r="E29" s="28">
        <f>'B班'!A28</f>
        <v>25</v>
      </c>
      <c r="F29" s="50">
        <f>'B班'!B28</f>
        <v>0</v>
      </c>
      <c r="G29" s="64" t="e">
        <f>'B班'!W28</f>
        <v>#DIV/0!</v>
      </c>
      <c r="I29" s="37">
        <f>'C班'!A28</f>
        <v>25</v>
      </c>
      <c r="J29" s="38">
        <f>'C班'!B28</f>
        <v>0</v>
      </c>
      <c r="K29" s="66" t="e">
        <f>'C班'!W28</f>
        <v>#DIV/0!</v>
      </c>
      <c r="L29" s="29"/>
      <c r="M29" s="23">
        <f>'D班'!A28</f>
        <v>25</v>
      </c>
      <c r="N29" s="32">
        <f>'D班'!B28</f>
        <v>0</v>
      </c>
      <c r="O29" s="64" t="e">
        <f>'D班'!W28</f>
        <v>#DIV/0!</v>
      </c>
    </row>
    <row r="30" spans="1:15" ht="15.75">
      <c r="A30" s="58">
        <f>'A班'!A29</f>
        <v>26</v>
      </c>
      <c r="B30" s="47">
        <f>'A班'!B29</f>
        <v>0</v>
      </c>
      <c r="C30" s="65" t="e">
        <f>'A班'!W29</f>
        <v>#DIV/0!</v>
      </c>
      <c r="D30" s="13"/>
      <c r="E30" s="42">
        <f>'B班'!A29</f>
        <v>26</v>
      </c>
      <c r="F30" s="51">
        <f>'B班'!B29</f>
        <v>0</v>
      </c>
      <c r="G30" s="65" t="e">
        <f>'B班'!W29</f>
        <v>#DIV/0!</v>
      </c>
      <c r="I30" s="25">
        <f>'C班'!A29</f>
        <v>26</v>
      </c>
      <c r="J30" s="33">
        <f>'C班'!B29</f>
        <v>0</v>
      </c>
      <c r="K30" s="65" t="e">
        <f>'C班'!W29</f>
        <v>#DIV/0!</v>
      </c>
      <c r="L30" s="29"/>
      <c r="M30" s="25">
        <f>'D班'!A29</f>
        <v>26</v>
      </c>
      <c r="N30" s="33">
        <f>'D班'!B29</f>
        <v>0</v>
      </c>
      <c r="O30" s="65" t="e">
        <f>'D班'!W29</f>
        <v>#DIV/0!</v>
      </c>
    </row>
    <row r="31" spans="1:15" ht="15.75">
      <c r="A31" s="56">
        <f>'A班'!A30</f>
        <v>27</v>
      </c>
      <c r="B31" s="45">
        <f>'A班'!B30</f>
        <v>0</v>
      </c>
      <c r="C31" s="63" t="e">
        <f>'A班'!W30</f>
        <v>#DIV/0!</v>
      </c>
      <c r="D31" s="13"/>
      <c r="E31" s="27">
        <f>'B班'!A30</f>
        <v>27</v>
      </c>
      <c r="F31" s="49">
        <f>'B班'!B30</f>
        <v>0</v>
      </c>
      <c r="G31" s="63" t="e">
        <f>'B班'!W30</f>
        <v>#DIV/0!</v>
      </c>
      <c r="I31" s="25">
        <f>'C班'!A30</f>
        <v>27</v>
      </c>
      <c r="J31" s="33">
        <f>'C班'!B30</f>
        <v>0</v>
      </c>
      <c r="K31" s="65" t="e">
        <f>'C班'!W30</f>
        <v>#DIV/0!</v>
      </c>
      <c r="L31" s="29"/>
      <c r="M31" s="22">
        <f>'D班'!A30</f>
        <v>27</v>
      </c>
      <c r="N31" s="31">
        <f>'D班'!B30</f>
        <v>0</v>
      </c>
      <c r="O31" s="63" t="e">
        <f>'D班'!W30</f>
        <v>#DIV/0!</v>
      </c>
    </row>
    <row r="32" spans="1:15" ht="15.75">
      <c r="A32" s="56">
        <f>'A班'!A31</f>
        <v>28</v>
      </c>
      <c r="B32" s="45">
        <f>'A班'!B31</f>
        <v>0</v>
      </c>
      <c r="C32" s="63" t="e">
        <f>'A班'!W31</f>
        <v>#DIV/0!</v>
      </c>
      <c r="D32" s="13"/>
      <c r="E32" s="27">
        <f>'B班'!A31</f>
        <v>28</v>
      </c>
      <c r="F32" s="49">
        <f>'B班'!B31</f>
        <v>0</v>
      </c>
      <c r="G32" s="63" t="e">
        <f>'B班'!W31</f>
        <v>#DIV/0!</v>
      </c>
      <c r="I32" s="25">
        <f>'C班'!A31</f>
        <v>28</v>
      </c>
      <c r="J32" s="33">
        <f>'C班'!B31</f>
        <v>0</v>
      </c>
      <c r="K32" s="65" t="e">
        <f>'C班'!W31</f>
        <v>#DIV/0!</v>
      </c>
      <c r="L32" s="29"/>
      <c r="M32" s="22">
        <f>'D班'!A31</f>
        <v>28</v>
      </c>
      <c r="N32" s="31">
        <f>'D班'!B31</f>
        <v>0</v>
      </c>
      <c r="O32" s="63" t="e">
        <f>'D班'!W31</f>
        <v>#DIV/0!</v>
      </c>
    </row>
    <row r="33" spans="1:15" ht="15.75">
      <c r="A33" s="56">
        <f>'A班'!A32</f>
        <v>29</v>
      </c>
      <c r="B33" s="45">
        <f>'A班'!B32</f>
        <v>0</v>
      </c>
      <c r="C33" s="63" t="e">
        <f>'A班'!W32</f>
        <v>#DIV/0!</v>
      </c>
      <c r="D33" s="13"/>
      <c r="E33" s="27">
        <f>'B班'!A32</f>
        <v>29</v>
      </c>
      <c r="F33" s="49">
        <f>'B班'!B32</f>
        <v>0</v>
      </c>
      <c r="G33" s="63" t="e">
        <f>'B班'!W32</f>
        <v>#DIV/0!</v>
      </c>
      <c r="I33" s="25">
        <f>'C班'!A32</f>
        <v>29</v>
      </c>
      <c r="J33" s="33">
        <f>'C班'!B32</f>
        <v>0</v>
      </c>
      <c r="K33" s="65" t="e">
        <f>'C班'!W32</f>
        <v>#DIV/0!</v>
      </c>
      <c r="L33" s="29"/>
      <c r="M33" s="22">
        <f>'D班'!A32</f>
        <v>29</v>
      </c>
      <c r="N33" s="31">
        <f>'D班'!B32</f>
        <v>0</v>
      </c>
      <c r="O33" s="63" t="e">
        <f>'D班'!W32</f>
        <v>#DIV/0!</v>
      </c>
    </row>
    <row r="34" spans="1:15" ht="16.5" thickBot="1">
      <c r="A34" s="57">
        <f>'A班'!A33</f>
        <v>30</v>
      </c>
      <c r="B34" s="46">
        <f>'A班'!B33</f>
        <v>0</v>
      </c>
      <c r="C34" s="64" t="e">
        <f>'A班'!W33</f>
        <v>#DIV/0!</v>
      </c>
      <c r="D34" s="13"/>
      <c r="E34" s="28">
        <f>'B班'!A33</f>
        <v>30</v>
      </c>
      <c r="F34" s="50">
        <f>'B班'!B33</f>
        <v>0</v>
      </c>
      <c r="G34" s="64" t="e">
        <f>'B班'!W33</f>
        <v>#DIV/0!</v>
      </c>
      <c r="I34" s="37">
        <f>'C班'!A33</f>
        <v>30</v>
      </c>
      <c r="J34" s="38">
        <f>'C班'!B33</f>
        <v>0</v>
      </c>
      <c r="K34" s="66" t="e">
        <f>'C班'!W33</f>
        <v>#DIV/0!</v>
      </c>
      <c r="L34" s="29"/>
      <c r="M34" s="23">
        <f>'D班'!A33</f>
        <v>30</v>
      </c>
      <c r="N34" s="32">
        <f>'D班'!B33</f>
        <v>0</v>
      </c>
      <c r="O34" s="64" t="e">
        <f>'D班'!W33</f>
        <v>#DIV/0!</v>
      </c>
    </row>
    <row r="35" spans="1:15" ht="15.75">
      <c r="A35" s="58">
        <f>'A班'!A34</f>
        <v>31</v>
      </c>
      <c r="B35" s="47">
        <f>'A班'!B34</f>
        <v>0</v>
      </c>
      <c r="C35" s="65" t="e">
        <f>'A班'!W34</f>
        <v>#DIV/0!</v>
      </c>
      <c r="D35" s="13"/>
      <c r="E35" s="42">
        <f>'B班'!A34</f>
        <v>31</v>
      </c>
      <c r="F35" s="51">
        <f>'B班'!B34</f>
        <v>0</v>
      </c>
      <c r="G35" s="65" t="e">
        <f>'B班'!W34</f>
        <v>#DIV/0!</v>
      </c>
      <c r="I35" s="25">
        <f>'C班'!A34</f>
        <v>31</v>
      </c>
      <c r="J35" s="33">
        <f>'C班'!B34</f>
        <v>0</v>
      </c>
      <c r="K35" s="65" t="e">
        <f>'C班'!W34</f>
        <v>#DIV/0!</v>
      </c>
      <c r="L35" s="29"/>
      <c r="M35" s="25">
        <f>'D班'!A34</f>
        <v>31</v>
      </c>
      <c r="N35" s="33">
        <f>'D班'!B34</f>
        <v>0</v>
      </c>
      <c r="O35" s="65" t="e">
        <f>'D班'!W34</f>
        <v>#DIV/0!</v>
      </c>
    </row>
    <row r="36" spans="1:15" ht="15.75">
      <c r="A36" s="56">
        <f>'A班'!A35</f>
        <v>32</v>
      </c>
      <c r="B36" s="45">
        <f>'A班'!B35</f>
        <v>0</v>
      </c>
      <c r="C36" s="63" t="e">
        <f>'A班'!W35</f>
        <v>#DIV/0!</v>
      </c>
      <c r="D36" s="13"/>
      <c r="E36" s="27">
        <f>'B班'!A35</f>
        <v>32</v>
      </c>
      <c r="F36" s="49">
        <f>'B班'!B35</f>
        <v>0</v>
      </c>
      <c r="G36" s="63" t="e">
        <f>'B班'!W35</f>
        <v>#DIV/0!</v>
      </c>
      <c r="I36" s="25">
        <f>'C班'!A35</f>
        <v>32</v>
      </c>
      <c r="J36" s="33">
        <f>'C班'!B35</f>
        <v>0</v>
      </c>
      <c r="K36" s="65" t="e">
        <f>'C班'!W35</f>
        <v>#DIV/0!</v>
      </c>
      <c r="L36" s="29"/>
      <c r="M36" s="22">
        <f>'D班'!A35</f>
        <v>32</v>
      </c>
      <c r="N36" s="31">
        <f>'D班'!B35</f>
        <v>0</v>
      </c>
      <c r="O36" s="63" t="e">
        <f>'D班'!W35</f>
        <v>#DIV/0!</v>
      </c>
    </row>
    <row r="37" spans="1:15" ht="15.75">
      <c r="A37" s="56">
        <f>'A班'!A36</f>
        <v>33</v>
      </c>
      <c r="B37" s="45">
        <f>'A班'!B36</f>
        <v>0</v>
      </c>
      <c r="C37" s="63" t="e">
        <f>'A班'!W36</f>
        <v>#DIV/0!</v>
      </c>
      <c r="D37" s="13"/>
      <c r="E37" s="27">
        <f>'B班'!A36</f>
        <v>33</v>
      </c>
      <c r="F37" s="49">
        <f>'B班'!B36</f>
        <v>0</v>
      </c>
      <c r="G37" s="63" t="e">
        <f>'B班'!W36</f>
        <v>#DIV/0!</v>
      </c>
      <c r="I37" s="25">
        <f>'C班'!A36</f>
        <v>33</v>
      </c>
      <c r="J37" s="33">
        <f>'C班'!B36</f>
        <v>0</v>
      </c>
      <c r="K37" s="65" t="e">
        <f>'C班'!W36</f>
        <v>#DIV/0!</v>
      </c>
      <c r="L37" s="29"/>
      <c r="M37" s="22">
        <f>'D班'!A36</f>
        <v>33</v>
      </c>
      <c r="N37" s="31">
        <f>'D班'!B36</f>
        <v>0</v>
      </c>
      <c r="O37" s="63" t="e">
        <f>'D班'!W36</f>
        <v>#DIV/0!</v>
      </c>
    </row>
    <row r="38" spans="1:15" ht="15.75">
      <c r="A38" s="56">
        <f>'A班'!A37</f>
        <v>34</v>
      </c>
      <c r="B38" s="45">
        <f>'A班'!B37</f>
        <v>0</v>
      </c>
      <c r="C38" s="63" t="e">
        <f>'A班'!W37</f>
        <v>#DIV/0!</v>
      </c>
      <c r="D38" s="13"/>
      <c r="E38" s="27">
        <f>'B班'!A37</f>
        <v>34</v>
      </c>
      <c r="F38" s="49">
        <f>'B班'!B37</f>
        <v>0</v>
      </c>
      <c r="G38" s="63" t="e">
        <f>'B班'!W37</f>
        <v>#DIV/0!</v>
      </c>
      <c r="I38" s="25">
        <f>'C班'!A37</f>
        <v>34</v>
      </c>
      <c r="J38" s="33">
        <f>'C班'!B37</f>
        <v>0</v>
      </c>
      <c r="K38" s="65" t="e">
        <f>'C班'!W37</f>
        <v>#DIV/0!</v>
      </c>
      <c r="L38" s="29"/>
      <c r="M38" s="22">
        <f>'D班'!A37</f>
        <v>34</v>
      </c>
      <c r="N38" s="31">
        <f>'D班'!B37</f>
        <v>0</v>
      </c>
      <c r="O38" s="63" t="e">
        <f>'D班'!W37</f>
        <v>#DIV/0!</v>
      </c>
    </row>
    <row r="39" spans="1:15" ht="16.5" thickBot="1">
      <c r="A39" s="57">
        <f>'A班'!A38</f>
        <v>35</v>
      </c>
      <c r="B39" s="46">
        <f>'A班'!B38</f>
        <v>0</v>
      </c>
      <c r="C39" s="64" t="e">
        <f>'A班'!W38</f>
        <v>#DIV/0!</v>
      </c>
      <c r="D39" s="13"/>
      <c r="E39" s="28">
        <f>'B班'!A38</f>
        <v>35</v>
      </c>
      <c r="F39" s="50">
        <f>'B班'!B38</f>
        <v>0</v>
      </c>
      <c r="G39" s="64" t="e">
        <f>'B班'!W38</f>
        <v>#DIV/0!</v>
      </c>
      <c r="I39" s="37">
        <f>'C班'!A38</f>
        <v>35</v>
      </c>
      <c r="J39" s="38">
        <f>'C班'!B38</f>
        <v>0</v>
      </c>
      <c r="K39" s="66" t="e">
        <f>'C班'!W38</f>
        <v>#DIV/0!</v>
      </c>
      <c r="L39" s="29"/>
      <c r="M39" s="23">
        <f>'D班'!A38</f>
        <v>35</v>
      </c>
      <c r="N39" s="32">
        <f>'D班'!B38</f>
        <v>0</v>
      </c>
      <c r="O39" s="64" t="e">
        <f>'D班'!W38</f>
        <v>#DIV/0!</v>
      </c>
    </row>
    <row r="40" spans="1:15" ht="15.75">
      <c r="A40" s="58">
        <f>'A班'!A39</f>
        <v>36</v>
      </c>
      <c r="B40" s="47">
        <f>'A班'!B39</f>
        <v>0</v>
      </c>
      <c r="C40" s="65" t="e">
        <f>'A班'!W39</f>
        <v>#DIV/0!</v>
      </c>
      <c r="D40" s="13"/>
      <c r="E40" s="42">
        <f>'B班'!A39</f>
        <v>36</v>
      </c>
      <c r="F40" s="51">
        <f>'B班'!B39</f>
        <v>0</v>
      </c>
      <c r="G40" s="65" t="e">
        <f>'B班'!W39</f>
        <v>#DIV/0!</v>
      </c>
      <c r="I40" s="25">
        <f>'C班'!A39</f>
        <v>36</v>
      </c>
      <c r="J40" s="33">
        <f>'C班'!B39</f>
        <v>0</v>
      </c>
      <c r="K40" s="65" t="e">
        <f>'C班'!W39</f>
        <v>#DIV/0!</v>
      </c>
      <c r="L40" s="29"/>
      <c r="M40" s="25">
        <f>'D班'!A39</f>
        <v>36</v>
      </c>
      <c r="N40" s="33">
        <f>'D班'!B39</f>
        <v>0</v>
      </c>
      <c r="O40" s="65" t="e">
        <f>'D班'!W39</f>
        <v>#DIV/0!</v>
      </c>
    </row>
    <row r="41" spans="1:15" ht="15.75">
      <c r="A41" s="56">
        <f>'A班'!A40</f>
        <v>37</v>
      </c>
      <c r="B41" s="45">
        <f>'A班'!B40</f>
        <v>0</v>
      </c>
      <c r="C41" s="63" t="e">
        <f>'A班'!W40</f>
        <v>#DIV/0!</v>
      </c>
      <c r="D41" s="13"/>
      <c r="E41" s="27">
        <f>'B班'!A40</f>
        <v>37</v>
      </c>
      <c r="F41" s="49">
        <f>'B班'!B40</f>
        <v>0</v>
      </c>
      <c r="G41" s="63" t="e">
        <f>'B班'!W40</f>
        <v>#DIV/0!</v>
      </c>
      <c r="I41" s="25">
        <f>'C班'!A40</f>
        <v>37</v>
      </c>
      <c r="J41" s="33">
        <f>'C班'!B40</f>
        <v>0</v>
      </c>
      <c r="K41" s="65" t="e">
        <f>'C班'!W40</f>
        <v>#DIV/0!</v>
      </c>
      <c r="L41" s="29"/>
      <c r="M41" s="22">
        <f>'D班'!A40</f>
        <v>37</v>
      </c>
      <c r="N41" s="31">
        <f>'D班'!B40</f>
        <v>0</v>
      </c>
      <c r="O41" s="63" t="e">
        <f>'D班'!W40</f>
        <v>#DIV/0!</v>
      </c>
    </row>
    <row r="42" spans="1:15" ht="15.75">
      <c r="A42" s="56">
        <f>'A班'!A41</f>
        <v>38</v>
      </c>
      <c r="B42" s="45">
        <f>'A班'!B41</f>
        <v>0</v>
      </c>
      <c r="C42" s="63" t="e">
        <f>'A班'!W41</f>
        <v>#DIV/0!</v>
      </c>
      <c r="D42" s="13"/>
      <c r="E42" s="27">
        <f>'B班'!A41</f>
        <v>38</v>
      </c>
      <c r="F42" s="49">
        <f>'B班'!B41</f>
        <v>0</v>
      </c>
      <c r="G42" s="63" t="e">
        <f>'B班'!W41</f>
        <v>#DIV/0!</v>
      </c>
      <c r="I42" s="25">
        <f>'C班'!A41</f>
        <v>38</v>
      </c>
      <c r="J42" s="33">
        <f>'C班'!B41</f>
        <v>0</v>
      </c>
      <c r="K42" s="65" t="e">
        <f>'C班'!W41</f>
        <v>#DIV/0!</v>
      </c>
      <c r="L42" s="29"/>
      <c r="M42" s="22">
        <f>'D班'!A41</f>
        <v>38</v>
      </c>
      <c r="N42" s="31">
        <f>'D班'!B41</f>
        <v>0</v>
      </c>
      <c r="O42" s="63" t="e">
        <f>'D班'!W41</f>
        <v>#DIV/0!</v>
      </c>
    </row>
    <row r="43" spans="1:15" ht="15.75">
      <c r="A43" s="56">
        <f>'A班'!A42</f>
        <v>39</v>
      </c>
      <c r="B43" s="45">
        <f>'A班'!B42</f>
        <v>0</v>
      </c>
      <c r="C43" s="63" t="e">
        <f>'A班'!W42</f>
        <v>#DIV/0!</v>
      </c>
      <c r="D43" s="13"/>
      <c r="E43" s="27">
        <f>'B班'!A42</f>
        <v>39</v>
      </c>
      <c r="F43" s="49">
        <f>'B班'!B42</f>
        <v>0</v>
      </c>
      <c r="G43" s="63" t="e">
        <f>'B班'!W42</f>
        <v>#DIV/0!</v>
      </c>
      <c r="I43" s="25">
        <f>'C班'!A42</f>
        <v>39</v>
      </c>
      <c r="J43" s="33">
        <f>'C班'!B42</f>
        <v>0</v>
      </c>
      <c r="K43" s="65" t="e">
        <f>'C班'!W42</f>
        <v>#DIV/0!</v>
      </c>
      <c r="L43" s="29"/>
      <c r="M43" s="22">
        <f>'D班'!A42</f>
        <v>39</v>
      </c>
      <c r="N43" s="31">
        <f>'D班'!B42</f>
        <v>0</v>
      </c>
      <c r="O43" s="63" t="e">
        <f>'D班'!W42</f>
        <v>#DIV/0!</v>
      </c>
    </row>
    <row r="44" spans="1:15" ht="16.5" thickBot="1">
      <c r="A44" s="57">
        <f>'A班'!A43</f>
        <v>40</v>
      </c>
      <c r="B44" s="46">
        <f>'A班'!B43</f>
        <v>0</v>
      </c>
      <c r="C44" s="64" t="e">
        <f>'A班'!W43</f>
        <v>#DIV/0!</v>
      </c>
      <c r="D44" s="13"/>
      <c r="E44" s="28">
        <f>'B班'!A43</f>
        <v>40</v>
      </c>
      <c r="F44" s="50">
        <f>'B班'!B43</f>
        <v>0</v>
      </c>
      <c r="G44" s="64" t="e">
        <f>'B班'!W43</f>
        <v>#DIV/0!</v>
      </c>
      <c r="I44" s="37">
        <f>'C班'!A43</f>
        <v>40</v>
      </c>
      <c r="J44" s="38">
        <f>'C班'!B43</f>
        <v>0</v>
      </c>
      <c r="K44" s="66" t="e">
        <f>'C班'!W43</f>
        <v>#DIV/0!</v>
      </c>
      <c r="L44" s="29"/>
      <c r="M44" s="23">
        <f>'D班'!A43</f>
        <v>40</v>
      </c>
      <c r="N44" s="32">
        <f>'D班'!B43</f>
        <v>0</v>
      </c>
      <c r="O44" s="64" t="e">
        <f>'D班'!W43</f>
        <v>#DIV/0!</v>
      </c>
    </row>
    <row r="45" spans="1:15" ht="15.75">
      <c r="A45" s="58">
        <f>'A班'!A44</f>
        <v>41</v>
      </c>
      <c r="B45" s="47">
        <f>'A班'!B44</f>
        <v>0</v>
      </c>
      <c r="C45" s="65" t="e">
        <f>'A班'!W44</f>
        <v>#DIV/0!</v>
      </c>
      <c r="D45" s="13"/>
      <c r="E45" s="42">
        <f>'B班'!A44</f>
        <v>41</v>
      </c>
      <c r="F45" s="51">
        <f>'B班'!B44</f>
        <v>0</v>
      </c>
      <c r="G45" s="65" t="e">
        <f>'B班'!W44</f>
        <v>#DIV/0!</v>
      </c>
      <c r="I45" s="25">
        <f>'C班'!A44</f>
        <v>41</v>
      </c>
      <c r="J45" s="33">
        <f>'C班'!B44</f>
        <v>0</v>
      </c>
      <c r="K45" s="65" t="e">
        <f>'C班'!W44</f>
        <v>#DIV/0!</v>
      </c>
      <c r="L45" s="29"/>
      <c r="M45" s="25">
        <f>'D班'!A44</f>
        <v>41</v>
      </c>
      <c r="N45" s="33">
        <f>'D班'!B44</f>
        <v>0</v>
      </c>
      <c r="O45" s="65" t="e">
        <f>'D班'!W44</f>
        <v>#DIV/0!</v>
      </c>
    </row>
    <row r="46" spans="1:15" ht="15.75">
      <c r="A46" s="56">
        <f>'A班'!A45</f>
        <v>42</v>
      </c>
      <c r="B46" s="45">
        <f>'A班'!B45</f>
        <v>0</v>
      </c>
      <c r="C46" s="63" t="e">
        <f>'A班'!W45</f>
        <v>#DIV/0!</v>
      </c>
      <c r="D46" s="13"/>
      <c r="E46" s="27">
        <f>'B班'!A45</f>
        <v>42</v>
      </c>
      <c r="F46" s="49">
        <f>'B班'!B45</f>
        <v>0</v>
      </c>
      <c r="G46" s="63" t="e">
        <f>'B班'!W45</f>
        <v>#DIV/0!</v>
      </c>
      <c r="I46" s="25">
        <f>'C班'!A45</f>
        <v>42</v>
      </c>
      <c r="J46" s="33">
        <f>'C班'!B45</f>
        <v>0</v>
      </c>
      <c r="K46" s="65" t="e">
        <f>'C班'!W45</f>
        <v>#DIV/0!</v>
      </c>
      <c r="L46" s="29"/>
      <c r="M46" s="22">
        <f>'D班'!A45</f>
        <v>42</v>
      </c>
      <c r="N46" s="31">
        <f>'D班'!B45</f>
        <v>0</v>
      </c>
      <c r="O46" s="63" t="e">
        <f>'D班'!W45</f>
        <v>#DIV/0!</v>
      </c>
    </row>
    <row r="47" spans="1:15" ht="15.75">
      <c r="A47" s="56">
        <f>'A班'!A46</f>
        <v>43</v>
      </c>
      <c r="B47" s="45">
        <f>'A班'!B46</f>
        <v>0</v>
      </c>
      <c r="C47" s="63" t="e">
        <f>'A班'!W46</f>
        <v>#DIV/0!</v>
      </c>
      <c r="D47" s="13"/>
      <c r="E47" s="27">
        <f>'B班'!A46</f>
        <v>43</v>
      </c>
      <c r="F47" s="49">
        <f>'B班'!B46</f>
        <v>0</v>
      </c>
      <c r="G47" s="63" t="e">
        <f>'B班'!W46</f>
        <v>#DIV/0!</v>
      </c>
      <c r="I47" s="25">
        <f>'C班'!A46</f>
        <v>43</v>
      </c>
      <c r="J47" s="33">
        <f>'C班'!B46</f>
        <v>0</v>
      </c>
      <c r="K47" s="65" t="e">
        <f>'C班'!W46</f>
        <v>#DIV/0!</v>
      </c>
      <c r="L47" s="29"/>
      <c r="M47" s="22">
        <f>'D班'!A46</f>
        <v>43</v>
      </c>
      <c r="N47" s="31">
        <f>'D班'!B46</f>
        <v>0</v>
      </c>
      <c r="O47" s="63" t="e">
        <f>'D班'!W46</f>
        <v>#DIV/0!</v>
      </c>
    </row>
    <row r="48" spans="1:15" ht="15.75">
      <c r="A48" s="56">
        <f>'A班'!A47</f>
        <v>44</v>
      </c>
      <c r="B48" s="45">
        <f>'A班'!B47</f>
        <v>0</v>
      </c>
      <c r="C48" s="63" t="e">
        <f>'A班'!W47</f>
        <v>#DIV/0!</v>
      </c>
      <c r="D48" s="13"/>
      <c r="E48" s="27">
        <f>'B班'!A47</f>
        <v>44</v>
      </c>
      <c r="F48" s="49">
        <f>'B班'!B47</f>
        <v>0</v>
      </c>
      <c r="G48" s="63" t="e">
        <f>'B班'!W47</f>
        <v>#DIV/0!</v>
      </c>
      <c r="I48" s="25">
        <f>'C班'!A47</f>
        <v>44</v>
      </c>
      <c r="J48" s="33">
        <f>'C班'!B47</f>
        <v>0</v>
      </c>
      <c r="K48" s="65" t="e">
        <f>'C班'!W47</f>
        <v>#DIV/0!</v>
      </c>
      <c r="L48" s="29"/>
      <c r="M48" s="22">
        <f>'D班'!A47</f>
        <v>44</v>
      </c>
      <c r="N48" s="31">
        <f>'D班'!B47</f>
        <v>0</v>
      </c>
      <c r="O48" s="63" t="e">
        <f>'D班'!W47</f>
        <v>#DIV/0!</v>
      </c>
    </row>
    <row r="49" spans="1:15" ht="16.5" thickBot="1">
      <c r="A49" s="57">
        <f>'A班'!A48</f>
        <v>45</v>
      </c>
      <c r="B49" s="46">
        <f>'A班'!B48</f>
        <v>0</v>
      </c>
      <c r="C49" s="64" t="e">
        <f>'A班'!W48</f>
        <v>#DIV/0!</v>
      </c>
      <c r="D49" s="13"/>
      <c r="E49" s="28">
        <f>'B班'!A48</f>
        <v>45</v>
      </c>
      <c r="F49" s="50">
        <f>'B班'!B48</f>
        <v>0</v>
      </c>
      <c r="G49" s="64" t="e">
        <f>'B班'!W48</f>
        <v>#DIV/0!</v>
      </c>
      <c r="I49" s="37">
        <f>'C班'!A48</f>
        <v>45</v>
      </c>
      <c r="J49" s="38">
        <f>'C班'!B48</f>
        <v>0</v>
      </c>
      <c r="K49" s="66" t="e">
        <f>'C班'!W48</f>
        <v>#DIV/0!</v>
      </c>
      <c r="L49" s="29"/>
      <c r="M49" s="23">
        <f>'D班'!A48</f>
        <v>45</v>
      </c>
      <c r="N49" s="32">
        <f>'D班'!B48</f>
        <v>0</v>
      </c>
      <c r="O49" s="64" t="e">
        <f>'D班'!W48</f>
        <v>#DIV/0!</v>
      </c>
    </row>
    <row r="50" spans="1:15" ht="15.75">
      <c r="A50" s="58">
        <f>'A班'!A49</f>
        <v>46</v>
      </c>
      <c r="B50" s="47">
        <f>'A班'!B49</f>
        <v>0</v>
      </c>
      <c r="C50" s="65" t="e">
        <f>'A班'!W49</f>
        <v>#DIV/0!</v>
      </c>
      <c r="D50" s="13"/>
      <c r="E50" s="42">
        <f>'B班'!A49</f>
        <v>46</v>
      </c>
      <c r="F50" s="51">
        <f>'B班'!B49</f>
        <v>0</v>
      </c>
      <c r="G50" s="65" t="e">
        <f>'B班'!W49</f>
        <v>#DIV/0!</v>
      </c>
      <c r="I50" s="25">
        <f>'C班'!A49</f>
        <v>46</v>
      </c>
      <c r="J50" s="33">
        <f>'C班'!B49</f>
        <v>0</v>
      </c>
      <c r="K50" s="65" t="e">
        <f>'C班'!W49</f>
        <v>#DIV/0!</v>
      </c>
      <c r="L50" s="29"/>
      <c r="M50" s="25">
        <f>'D班'!A49</f>
        <v>46</v>
      </c>
      <c r="N50" s="33">
        <f>'D班'!B49</f>
        <v>0</v>
      </c>
      <c r="O50" s="65" t="e">
        <f>'D班'!W49</f>
        <v>#DIV/0!</v>
      </c>
    </row>
    <row r="51" spans="1:15" ht="15.75">
      <c r="A51" s="56">
        <f>'A班'!A50</f>
        <v>47</v>
      </c>
      <c r="B51" s="45">
        <f>'A班'!B50</f>
        <v>0</v>
      </c>
      <c r="C51" s="63" t="e">
        <f>'A班'!W50</f>
        <v>#DIV/0!</v>
      </c>
      <c r="D51" s="13"/>
      <c r="E51" s="27">
        <f>'B班'!A50</f>
        <v>47</v>
      </c>
      <c r="F51" s="49">
        <f>'B班'!B50</f>
        <v>0</v>
      </c>
      <c r="G51" s="63" t="e">
        <f>'B班'!W50</f>
        <v>#DIV/0!</v>
      </c>
      <c r="I51" s="25">
        <f>'C班'!A50</f>
        <v>47</v>
      </c>
      <c r="J51" s="33">
        <f>'C班'!B50</f>
        <v>0</v>
      </c>
      <c r="K51" s="65" t="e">
        <f>'C班'!W50</f>
        <v>#DIV/0!</v>
      </c>
      <c r="L51" s="29"/>
      <c r="M51" s="22">
        <f>'D班'!A50</f>
        <v>47</v>
      </c>
      <c r="N51" s="31">
        <f>'D班'!B50</f>
        <v>0</v>
      </c>
      <c r="O51" s="63" t="e">
        <f>'D班'!W50</f>
        <v>#DIV/0!</v>
      </c>
    </row>
    <row r="52" spans="1:15" ht="15.75">
      <c r="A52" s="56">
        <f>'A班'!A51</f>
        <v>48</v>
      </c>
      <c r="B52" s="45">
        <f>'A班'!B51</f>
        <v>0</v>
      </c>
      <c r="C52" s="63" t="e">
        <f>'A班'!W51</f>
        <v>#DIV/0!</v>
      </c>
      <c r="D52" s="13"/>
      <c r="E52" s="27">
        <f>'B班'!A51</f>
        <v>48</v>
      </c>
      <c r="F52" s="49">
        <f>'B班'!B51</f>
        <v>0</v>
      </c>
      <c r="G52" s="63" t="e">
        <f>'B班'!W51</f>
        <v>#DIV/0!</v>
      </c>
      <c r="I52" s="25">
        <f>'C班'!A51</f>
        <v>48</v>
      </c>
      <c r="J52" s="33">
        <f>'C班'!B51</f>
        <v>0</v>
      </c>
      <c r="K52" s="65" t="e">
        <f>'C班'!W51</f>
        <v>#DIV/0!</v>
      </c>
      <c r="L52" s="29"/>
      <c r="M52" s="22">
        <f>'D班'!A51</f>
        <v>48</v>
      </c>
      <c r="N52" s="31">
        <f>'D班'!B51</f>
        <v>0</v>
      </c>
      <c r="O52" s="63" t="e">
        <f>'D班'!W51</f>
        <v>#DIV/0!</v>
      </c>
    </row>
    <row r="53" spans="1:15" ht="15.75">
      <c r="A53" s="56">
        <f>'A班'!A52</f>
        <v>49</v>
      </c>
      <c r="B53" s="45">
        <f>'A班'!B52</f>
        <v>0</v>
      </c>
      <c r="C53" s="63" t="e">
        <f>'A班'!W52</f>
        <v>#DIV/0!</v>
      </c>
      <c r="D53" s="13"/>
      <c r="E53" s="27">
        <f>'B班'!A52</f>
        <v>49</v>
      </c>
      <c r="F53" s="49">
        <f>'B班'!B52</f>
        <v>0</v>
      </c>
      <c r="G53" s="63" t="e">
        <f>'B班'!W52</f>
        <v>#DIV/0!</v>
      </c>
      <c r="I53" s="25">
        <f>'C班'!A52</f>
        <v>49</v>
      </c>
      <c r="J53" s="33">
        <f>'C班'!B52</f>
        <v>0</v>
      </c>
      <c r="K53" s="65" t="e">
        <f>'C班'!W52</f>
        <v>#DIV/0!</v>
      </c>
      <c r="L53" s="29"/>
      <c r="M53" s="22">
        <f>'D班'!A52</f>
        <v>49</v>
      </c>
      <c r="N53" s="31">
        <f>'D班'!B52</f>
        <v>0</v>
      </c>
      <c r="O53" s="63" t="e">
        <f>'D班'!W52</f>
        <v>#DIV/0!</v>
      </c>
    </row>
    <row r="54" spans="1:15" ht="16.5" thickBot="1">
      <c r="A54" s="57">
        <f>'A班'!A53</f>
        <v>50</v>
      </c>
      <c r="B54" s="46">
        <f>'A班'!B53</f>
        <v>0</v>
      </c>
      <c r="C54" s="64" t="e">
        <f>'A班'!W53</f>
        <v>#DIV/0!</v>
      </c>
      <c r="D54" s="13"/>
      <c r="E54" s="28">
        <f>'B班'!A53</f>
        <v>50</v>
      </c>
      <c r="F54" s="50">
        <f>'B班'!B53</f>
        <v>0</v>
      </c>
      <c r="G54" s="64" t="e">
        <f>'B班'!W53</f>
        <v>#DIV/0!</v>
      </c>
      <c r="I54" s="37">
        <f>'C班'!A53</f>
        <v>50</v>
      </c>
      <c r="J54" s="38">
        <f>'C班'!B53</f>
        <v>0</v>
      </c>
      <c r="K54" s="66" t="e">
        <f>'C班'!W53</f>
        <v>#DIV/0!</v>
      </c>
      <c r="L54" s="29"/>
      <c r="M54" s="23">
        <f>'D班'!A53</f>
        <v>50</v>
      </c>
      <c r="N54" s="32">
        <f>'D班'!B53</f>
        <v>0</v>
      </c>
      <c r="O54" s="64" t="e">
        <f>'D班'!W53</f>
        <v>#DIV/0!</v>
      </c>
    </row>
    <row r="55" spans="1:15" ht="15.75">
      <c r="A55" s="58">
        <f>'A班'!A54</f>
        <v>51</v>
      </c>
      <c r="B55" s="47">
        <f>'A班'!B54</f>
        <v>0</v>
      </c>
      <c r="C55" s="65" t="e">
        <f>'A班'!W54</f>
        <v>#DIV/0!</v>
      </c>
      <c r="D55" s="13"/>
      <c r="E55" s="42">
        <f>'B班'!A54</f>
        <v>51</v>
      </c>
      <c r="F55" s="51">
        <f>'B班'!B54</f>
        <v>0</v>
      </c>
      <c r="G55" s="65" t="e">
        <f>'B班'!W54</f>
        <v>#DIV/0!</v>
      </c>
      <c r="I55" s="25">
        <f>'C班'!A54</f>
        <v>51</v>
      </c>
      <c r="J55" s="33">
        <f>'C班'!B54</f>
        <v>0</v>
      </c>
      <c r="K55" s="65" t="e">
        <f>'C班'!W54</f>
        <v>#DIV/0!</v>
      </c>
      <c r="L55" s="29"/>
      <c r="M55" s="25">
        <f>'D班'!A54</f>
        <v>51</v>
      </c>
      <c r="N55" s="33">
        <f>'D班'!B54</f>
        <v>0</v>
      </c>
      <c r="O55" s="65" t="e">
        <f>'D班'!W54</f>
        <v>#DIV/0!</v>
      </c>
    </row>
    <row r="56" spans="1:15" ht="15.75">
      <c r="A56" s="56">
        <f>'A班'!A55</f>
        <v>52</v>
      </c>
      <c r="B56" s="45">
        <f>'A班'!B55</f>
        <v>0</v>
      </c>
      <c r="C56" s="63" t="e">
        <f>'A班'!W55</f>
        <v>#DIV/0!</v>
      </c>
      <c r="D56" s="13"/>
      <c r="E56" s="27">
        <f>'B班'!A55</f>
        <v>52</v>
      </c>
      <c r="F56" s="49">
        <f>'B班'!B55</f>
        <v>0</v>
      </c>
      <c r="G56" s="63" t="e">
        <f>'B班'!W55</f>
        <v>#DIV/0!</v>
      </c>
      <c r="I56" s="25">
        <f>'C班'!A55</f>
        <v>52</v>
      </c>
      <c r="J56" s="33">
        <f>'C班'!B55</f>
        <v>0</v>
      </c>
      <c r="K56" s="65" t="e">
        <f>'C班'!W55</f>
        <v>#DIV/0!</v>
      </c>
      <c r="L56" s="29"/>
      <c r="M56" s="22">
        <f>'D班'!A55</f>
        <v>52</v>
      </c>
      <c r="N56" s="31">
        <f>'D班'!B55</f>
        <v>0</v>
      </c>
      <c r="O56" s="63" t="e">
        <f>'D班'!W55</f>
        <v>#DIV/0!</v>
      </c>
    </row>
    <row r="57" spans="1:15" ht="15.75">
      <c r="A57" s="56">
        <f>'A班'!A56</f>
        <v>53</v>
      </c>
      <c r="B57" s="45">
        <f>'A班'!B56</f>
        <v>0</v>
      </c>
      <c r="C57" s="63" t="e">
        <f>'A班'!W56</f>
        <v>#DIV/0!</v>
      </c>
      <c r="D57" s="13"/>
      <c r="E57" s="27">
        <f>'B班'!A56</f>
        <v>53</v>
      </c>
      <c r="F57" s="49">
        <f>'B班'!B56</f>
        <v>0</v>
      </c>
      <c r="G57" s="63" t="e">
        <f>'B班'!W56</f>
        <v>#DIV/0!</v>
      </c>
      <c r="I57" s="25">
        <f>'C班'!A56</f>
        <v>53</v>
      </c>
      <c r="J57" s="33">
        <f>'C班'!B56</f>
        <v>0</v>
      </c>
      <c r="K57" s="65" t="e">
        <f>'C班'!W56</f>
        <v>#DIV/0!</v>
      </c>
      <c r="L57" s="29"/>
      <c r="M57" s="22">
        <f>'D班'!A56</f>
        <v>53</v>
      </c>
      <c r="N57" s="31">
        <f>'D班'!B56</f>
        <v>0</v>
      </c>
      <c r="O57" s="63" t="e">
        <f>'D班'!W56</f>
        <v>#DIV/0!</v>
      </c>
    </row>
    <row r="58" spans="1:15" ht="15.75">
      <c r="A58" s="56">
        <f>'A班'!A57</f>
        <v>54</v>
      </c>
      <c r="B58" s="45">
        <f>'A班'!B57</f>
        <v>0</v>
      </c>
      <c r="C58" s="63" t="e">
        <f>'A班'!W57</f>
        <v>#DIV/0!</v>
      </c>
      <c r="D58" s="13"/>
      <c r="E58" s="27">
        <f>'B班'!A57</f>
        <v>54</v>
      </c>
      <c r="F58" s="49">
        <f>'B班'!B57</f>
        <v>0</v>
      </c>
      <c r="G58" s="63" t="e">
        <f>'B班'!W57</f>
        <v>#DIV/0!</v>
      </c>
      <c r="I58" s="25">
        <f>'C班'!A57</f>
        <v>54</v>
      </c>
      <c r="J58" s="33">
        <f>'C班'!B57</f>
        <v>0</v>
      </c>
      <c r="K58" s="65" t="e">
        <f>'C班'!W57</f>
        <v>#DIV/0!</v>
      </c>
      <c r="L58" s="29"/>
      <c r="M58" s="22">
        <f>'D班'!A57</f>
        <v>54</v>
      </c>
      <c r="N58" s="31">
        <f>'D班'!B57</f>
        <v>0</v>
      </c>
      <c r="O58" s="63" t="e">
        <f>'D班'!W57</f>
        <v>#DIV/0!</v>
      </c>
    </row>
    <row r="59" spans="1:15" ht="16.5" thickBot="1">
      <c r="A59" s="57">
        <f>'A班'!A58</f>
        <v>55</v>
      </c>
      <c r="B59" s="46">
        <f>'A班'!B58</f>
        <v>0</v>
      </c>
      <c r="C59" s="64" t="e">
        <f>'A班'!W58</f>
        <v>#DIV/0!</v>
      </c>
      <c r="D59" s="13"/>
      <c r="E59" s="28">
        <f>'B班'!A58</f>
        <v>55</v>
      </c>
      <c r="F59" s="50">
        <f>'B班'!B58</f>
        <v>0</v>
      </c>
      <c r="G59" s="64" t="e">
        <f>'B班'!W58</f>
        <v>#DIV/0!</v>
      </c>
      <c r="I59" s="37">
        <f>'C班'!A58</f>
        <v>55</v>
      </c>
      <c r="J59" s="38">
        <f>'C班'!B58</f>
        <v>0</v>
      </c>
      <c r="K59" s="66" t="e">
        <f>'C班'!W58</f>
        <v>#DIV/0!</v>
      </c>
      <c r="L59" s="29"/>
      <c r="M59" s="23">
        <f>'D班'!A58</f>
        <v>55</v>
      </c>
      <c r="N59" s="32">
        <f>'D班'!B58</f>
        <v>0</v>
      </c>
      <c r="O59" s="64" t="e">
        <f>'D班'!W58</f>
        <v>#DIV/0!</v>
      </c>
    </row>
    <row r="60" spans="1:15" ht="16.5" thickBot="1">
      <c r="A60" s="60" t="str">
        <f>'A班'!A59</f>
        <v>平均</v>
      </c>
      <c r="B60" s="53"/>
      <c r="C60" s="26" t="e">
        <f>'A班'!W59</f>
        <v>#DIV/0!</v>
      </c>
      <c r="D60" s="13"/>
      <c r="E60" s="60" t="str">
        <f>'B班'!A59</f>
        <v>平均</v>
      </c>
      <c r="F60" s="54"/>
      <c r="G60" s="26" t="e">
        <f>'B班'!W59</f>
        <v>#DIV/0!</v>
      </c>
      <c r="I60" s="60" t="str">
        <f>'C班'!A59</f>
        <v>平均</v>
      </c>
      <c r="J60" s="34"/>
      <c r="K60" s="26" t="e">
        <f>'C班'!W59</f>
        <v>#DIV/0!</v>
      </c>
      <c r="L60" s="29"/>
      <c r="M60" s="60" t="str">
        <f>'D班'!A59</f>
        <v>平均</v>
      </c>
      <c r="N60" s="38"/>
      <c r="O60" s="39" t="e">
        <f>'D班'!W59</f>
        <v>#DIV/0!</v>
      </c>
    </row>
    <row r="61" spans="1:13" ht="28.5" customHeight="1">
      <c r="A61" s="71" t="s">
        <v>4</v>
      </c>
      <c r="E61" s="71" t="s">
        <v>4</v>
      </c>
      <c r="I61" s="71" t="s">
        <v>4</v>
      </c>
      <c r="M61" s="71" t="s">
        <v>4</v>
      </c>
    </row>
  </sheetData>
  <mergeCells count="12">
    <mergeCell ref="B1:C1"/>
    <mergeCell ref="F1:G1"/>
    <mergeCell ref="B2:C2"/>
    <mergeCell ref="F2:G2"/>
    <mergeCell ref="J1:K1"/>
    <mergeCell ref="N1:O1"/>
    <mergeCell ref="J2:K2"/>
    <mergeCell ref="N2:O2"/>
    <mergeCell ref="B3:C3"/>
    <mergeCell ref="F3:G3"/>
    <mergeCell ref="J3:K3"/>
    <mergeCell ref="N3:O3"/>
  </mergeCells>
  <printOptions horizontalCentered="1"/>
  <pageMargins left="0.7480314960629921" right="0.7480314960629921" top="0.5" bottom="0.48" header="0.5118110236220472" footer="0.5118110236220472"/>
  <pageSetup fitToHeight="1" fitToWidth="1" horizontalDpi="360" verticalDpi="36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OutlineSymbols="0" workbookViewId="0" topLeftCell="A1">
      <selection activeCell="N2" sqref="N2:O2"/>
    </sheetView>
  </sheetViews>
  <sheetFormatPr defaultColWidth="9.00390625" defaultRowHeight="16.5"/>
  <cols>
    <col min="1" max="1" width="4.875" style="13" customWidth="1"/>
    <col min="2" max="2" width="7.625" style="12" customWidth="1"/>
    <col min="3" max="3" width="5.625" style="12" customWidth="1"/>
    <col min="4" max="4" width="7.50390625" style="0" customWidth="1"/>
    <col min="5" max="5" width="4.875" style="3" customWidth="1"/>
    <col min="6" max="6" width="7.75390625" style="3" customWidth="1"/>
    <col min="7" max="7" width="5.625" style="3" customWidth="1"/>
    <col min="8" max="8" width="7.50390625" style="3" customWidth="1"/>
    <col min="9" max="9" width="4.875" style="0" customWidth="1"/>
    <col min="10" max="10" width="7.75390625" style="0" customWidth="1"/>
    <col min="11" max="11" width="5.625" style="0" customWidth="1"/>
    <col min="12" max="12" width="7.375" style="12" customWidth="1"/>
    <col min="13" max="13" width="4.875" style="0" customWidth="1"/>
    <col min="14" max="14" width="7.625" style="0" customWidth="1"/>
    <col min="15" max="15" width="5.50390625" style="0" customWidth="1"/>
    <col min="16" max="16384" width="9.00390625" style="12" customWidth="1"/>
  </cols>
  <sheetData>
    <row r="1" spans="1:15" ht="15.75">
      <c r="A1" s="94" t="s">
        <v>74</v>
      </c>
      <c r="B1" s="182" t="s">
        <v>75</v>
      </c>
      <c r="C1" s="182"/>
      <c r="D1" s="13"/>
      <c r="E1" s="94" t="s">
        <v>74</v>
      </c>
      <c r="F1" s="182" t="s">
        <v>75</v>
      </c>
      <c r="G1" s="182"/>
      <c r="H1" s="13"/>
      <c r="I1" s="94" t="s">
        <v>74</v>
      </c>
      <c r="J1" s="182" t="s">
        <v>75</v>
      </c>
      <c r="K1" s="182"/>
      <c r="L1" s="13"/>
      <c r="M1" s="94" t="s">
        <v>74</v>
      </c>
      <c r="N1" s="182" t="s">
        <v>18</v>
      </c>
      <c r="O1" s="182"/>
    </row>
    <row r="2" spans="1:15" ht="15.75">
      <c r="A2" s="94" t="s">
        <v>19</v>
      </c>
      <c r="B2" s="182">
        <f>'班級代碼'!B9</f>
        <v>0</v>
      </c>
      <c r="C2" s="182"/>
      <c r="D2" s="13"/>
      <c r="E2" s="94" t="s">
        <v>19</v>
      </c>
      <c r="F2" s="182">
        <f>'班級代碼'!B10</f>
        <v>0</v>
      </c>
      <c r="G2" s="182"/>
      <c r="H2" s="13"/>
      <c r="I2" s="94" t="s">
        <v>19</v>
      </c>
      <c r="J2" s="182">
        <f>'班級代碼'!B11</f>
        <v>0</v>
      </c>
      <c r="K2" s="182"/>
      <c r="L2" s="13"/>
      <c r="M2" s="94" t="s">
        <v>19</v>
      </c>
      <c r="N2" s="182">
        <f>'班級代碼'!B12</f>
        <v>0</v>
      </c>
      <c r="O2" s="182"/>
    </row>
    <row r="3" spans="1:15" ht="16.5" thickBot="1">
      <c r="A3" s="94" t="s">
        <v>20</v>
      </c>
      <c r="B3" s="181" t="s">
        <v>76</v>
      </c>
      <c r="C3" s="181"/>
      <c r="D3" s="13"/>
      <c r="E3" s="94" t="s">
        <v>20</v>
      </c>
      <c r="F3" s="181" t="s">
        <v>76</v>
      </c>
      <c r="G3" s="181"/>
      <c r="H3" s="13"/>
      <c r="I3" s="94" t="s">
        <v>20</v>
      </c>
      <c r="J3" s="181" t="s">
        <v>76</v>
      </c>
      <c r="K3" s="181"/>
      <c r="L3" s="13"/>
      <c r="M3" s="94" t="s">
        <v>20</v>
      </c>
      <c r="N3" s="181" t="s">
        <v>76</v>
      </c>
      <c r="O3" s="181"/>
    </row>
    <row r="4" spans="1:15" s="104" customFormat="1" ht="16.5" thickBot="1">
      <c r="A4" s="100" t="s">
        <v>23</v>
      </c>
      <c r="B4" s="101" t="s">
        <v>24</v>
      </c>
      <c r="C4" s="102" t="s">
        <v>25</v>
      </c>
      <c r="E4" s="100" t="s">
        <v>23</v>
      </c>
      <c r="F4" s="101" t="s">
        <v>24</v>
      </c>
      <c r="G4" s="102" t="s">
        <v>25</v>
      </c>
      <c r="H4" s="103"/>
      <c r="I4" s="100" t="s">
        <v>23</v>
      </c>
      <c r="J4" s="101" t="s">
        <v>24</v>
      </c>
      <c r="K4" s="102" t="s">
        <v>25</v>
      </c>
      <c r="M4" s="100" t="s">
        <v>23</v>
      </c>
      <c r="N4" s="101" t="s">
        <v>24</v>
      </c>
      <c r="O4" s="102" t="s">
        <v>25</v>
      </c>
    </row>
    <row r="5" spans="1:15" ht="16.5" thickTop="1">
      <c r="A5" s="35">
        <f>'E班'!A4</f>
        <v>1</v>
      </c>
      <c r="B5" s="36">
        <f>'E班'!B4</f>
        <v>0</v>
      </c>
      <c r="C5" s="62" t="e">
        <f>'E班'!W4</f>
        <v>#DIV/0!</v>
      </c>
      <c r="E5" s="25">
        <f>'F班'!A4</f>
        <v>1</v>
      </c>
      <c r="F5" s="33">
        <f>'F班'!B4</f>
        <v>0</v>
      </c>
      <c r="G5" s="65" t="e">
        <f>'F班'!W4</f>
        <v>#DIV/0!</v>
      </c>
      <c r="H5" s="13"/>
      <c r="I5" s="35">
        <f>'G班'!A4</f>
        <v>1</v>
      </c>
      <c r="J5" s="36">
        <f>'G班'!B4</f>
        <v>0</v>
      </c>
      <c r="K5" s="62" t="e">
        <f>'G班'!W4</f>
        <v>#DIV/0!</v>
      </c>
      <c r="M5" s="58">
        <f>'H班'!A4</f>
        <v>1</v>
      </c>
      <c r="N5" s="59">
        <f>'H班'!B4</f>
        <v>0</v>
      </c>
      <c r="O5" s="62" t="e">
        <f>'H班'!W4</f>
        <v>#DIV/0!</v>
      </c>
    </row>
    <row r="6" spans="1:15" ht="15.75">
      <c r="A6" s="25">
        <f>'E班'!A5</f>
        <v>2</v>
      </c>
      <c r="B6" s="33">
        <f>'E班'!B5</f>
        <v>0</v>
      </c>
      <c r="C6" s="65" t="e">
        <f>'E班'!W5</f>
        <v>#DIV/0!</v>
      </c>
      <c r="E6" s="22">
        <f>'F班'!A5</f>
        <v>2</v>
      </c>
      <c r="F6" s="31">
        <f>'F班'!B5</f>
        <v>0</v>
      </c>
      <c r="G6" s="63" t="e">
        <f>'F班'!W5</f>
        <v>#DIV/0!</v>
      </c>
      <c r="H6" s="13"/>
      <c r="I6" s="25">
        <f>'G班'!A5</f>
        <v>2</v>
      </c>
      <c r="J6" s="33">
        <f>'G班'!B5</f>
        <v>0</v>
      </c>
      <c r="K6" s="65" t="e">
        <f>'G班'!W5</f>
        <v>#DIV/0!</v>
      </c>
      <c r="M6" s="58">
        <f>'H班'!A5</f>
        <v>2</v>
      </c>
      <c r="N6" s="59">
        <f>'H班'!B5</f>
        <v>0</v>
      </c>
      <c r="O6" s="63" t="e">
        <f>'H班'!W5</f>
        <v>#DIV/0!</v>
      </c>
    </row>
    <row r="7" spans="1:15" ht="15.75">
      <c r="A7" s="25">
        <f>'E班'!A6</f>
        <v>3</v>
      </c>
      <c r="B7" s="33">
        <f>'E班'!B6</f>
        <v>0</v>
      </c>
      <c r="C7" s="65" t="e">
        <f>'E班'!W6</f>
        <v>#DIV/0!</v>
      </c>
      <c r="E7" s="22">
        <f>'F班'!A6</f>
        <v>3</v>
      </c>
      <c r="F7" s="31">
        <f>'F班'!B6</f>
        <v>0</v>
      </c>
      <c r="G7" s="63" t="e">
        <f>'F班'!W6</f>
        <v>#DIV/0!</v>
      </c>
      <c r="H7" s="13"/>
      <c r="I7" s="25">
        <f>'G班'!A6</f>
        <v>3</v>
      </c>
      <c r="J7" s="33">
        <f>'G班'!B6</f>
        <v>0</v>
      </c>
      <c r="K7" s="65" t="e">
        <f>'G班'!W6</f>
        <v>#DIV/0!</v>
      </c>
      <c r="M7" s="58">
        <f>'H班'!A6</f>
        <v>3</v>
      </c>
      <c r="N7" s="59">
        <f>'H班'!B6</f>
        <v>0</v>
      </c>
      <c r="O7" s="63" t="e">
        <f>'H班'!W6</f>
        <v>#DIV/0!</v>
      </c>
    </row>
    <row r="8" spans="1:15" ht="15.75">
      <c r="A8" s="25">
        <f>'E班'!A7</f>
        <v>4</v>
      </c>
      <c r="B8" s="33">
        <f>'E班'!B7</f>
        <v>0</v>
      </c>
      <c r="C8" s="65" t="e">
        <f>'E班'!W7</f>
        <v>#DIV/0!</v>
      </c>
      <c r="E8" s="22">
        <f>'F班'!A7</f>
        <v>4</v>
      </c>
      <c r="F8" s="31">
        <f>'F班'!B7</f>
        <v>0</v>
      </c>
      <c r="G8" s="63" t="e">
        <f>'F班'!W7</f>
        <v>#DIV/0!</v>
      </c>
      <c r="H8" s="13"/>
      <c r="I8" s="25">
        <f>'G班'!A7</f>
        <v>4</v>
      </c>
      <c r="J8" s="33">
        <f>'G班'!B7</f>
        <v>0</v>
      </c>
      <c r="K8" s="65" t="e">
        <f>'G班'!W7</f>
        <v>#DIV/0!</v>
      </c>
      <c r="M8" s="58">
        <f>'H班'!A7</f>
        <v>4</v>
      </c>
      <c r="N8" s="59">
        <f>'H班'!B7</f>
        <v>0</v>
      </c>
      <c r="O8" s="68" t="e">
        <f>'H班'!W7</f>
        <v>#DIV/0!</v>
      </c>
    </row>
    <row r="9" spans="1:15" ht="16.5" thickBot="1">
      <c r="A9" s="37">
        <f>'E班'!A8</f>
        <v>5</v>
      </c>
      <c r="B9" s="38">
        <f>'E班'!B8</f>
        <v>0</v>
      </c>
      <c r="C9" s="64" t="e">
        <f>'E班'!W8</f>
        <v>#DIV/0!</v>
      </c>
      <c r="E9" s="37">
        <f>'F班'!A8</f>
        <v>5</v>
      </c>
      <c r="F9" s="38">
        <f>'F班'!B8</f>
        <v>0</v>
      </c>
      <c r="G9" s="64" t="e">
        <f>'F班'!W8</f>
        <v>#DIV/0!</v>
      </c>
      <c r="H9" s="13"/>
      <c r="I9" s="37">
        <f>'G班'!A8</f>
        <v>5</v>
      </c>
      <c r="J9" s="38">
        <f>'G班'!B8</f>
        <v>0</v>
      </c>
      <c r="K9" s="64" t="e">
        <f>'G班'!W8</f>
        <v>#DIV/0!</v>
      </c>
      <c r="M9" s="57">
        <f>'H班'!A8</f>
        <v>5</v>
      </c>
      <c r="N9" s="46">
        <f>'H班'!B8</f>
        <v>0</v>
      </c>
      <c r="O9" s="64" t="e">
        <f>'H班'!W8</f>
        <v>#DIV/0!</v>
      </c>
    </row>
    <row r="10" spans="1:15" ht="15.75">
      <c r="A10" s="25">
        <f>'E班'!A9</f>
        <v>6</v>
      </c>
      <c r="B10" s="33">
        <f>'E班'!B9</f>
        <v>0</v>
      </c>
      <c r="C10" s="65" t="e">
        <f>'E班'!W9</f>
        <v>#DIV/0!</v>
      </c>
      <c r="E10" s="25">
        <f>'F班'!A9</f>
        <v>6</v>
      </c>
      <c r="F10" s="33">
        <f>'F班'!B9</f>
        <v>0</v>
      </c>
      <c r="G10" s="65" t="e">
        <f>'F班'!W9</f>
        <v>#DIV/0!</v>
      </c>
      <c r="H10" s="13"/>
      <c r="I10" s="25">
        <f>'G班'!A9</f>
        <v>6</v>
      </c>
      <c r="J10" s="33">
        <f>'G班'!B9</f>
        <v>0</v>
      </c>
      <c r="K10" s="65" t="e">
        <f>'G班'!W9</f>
        <v>#DIV/0!</v>
      </c>
      <c r="M10" s="58">
        <f>'H班'!A9</f>
        <v>6</v>
      </c>
      <c r="N10" s="47">
        <f>'H班'!B9</f>
        <v>0</v>
      </c>
      <c r="O10" s="65" t="e">
        <f>'H班'!W9</f>
        <v>#DIV/0!</v>
      </c>
    </row>
    <row r="11" spans="1:15" ht="15.75">
      <c r="A11" s="25">
        <f>'E班'!A10</f>
        <v>7</v>
      </c>
      <c r="B11" s="33">
        <f>'E班'!B10</f>
        <v>0</v>
      </c>
      <c r="C11" s="65" t="e">
        <f>'E班'!W10</f>
        <v>#DIV/0!</v>
      </c>
      <c r="E11" s="22">
        <f>'F班'!A10</f>
        <v>7</v>
      </c>
      <c r="F11" s="31">
        <f>'F班'!B10</f>
        <v>0</v>
      </c>
      <c r="G11" s="63" t="e">
        <f>'F班'!W10</f>
        <v>#DIV/0!</v>
      </c>
      <c r="H11" s="13"/>
      <c r="I11" s="25">
        <f>'G班'!A10</f>
        <v>7</v>
      </c>
      <c r="J11" s="33">
        <f>'G班'!B10</f>
        <v>0</v>
      </c>
      <c r="K11" s="65" t="e">
        <f>'G班'!W10</f>
        <v>#DIV/0!</v>
      </c>
      <c r="M11" s="58">
        <f>'H班'!A10</f>
        <v>7</v>
      </c>
      <c r="N11" s="59">
        <f>'H班'!B10</f>
        <v>0</v>
      </c>
      <c r="O11" s="63" t="e">
        <f>'H班'!W10</f>
        <v>#DIV/0!</v>
      </c>
    </row>
    <row r="12" spans="1:15" ht="15.75">
      <c r="A12" s="25">
        <f>'E班'!A11</f>
        <v>8</v>
      </c>
      <c r="B12" s="33">
        <f>'E班'!B11</f>
        <v>0</v>
      </c>
      <c r="C12" s="65" t="e">
        <f>'E班'!W11</f>
        <v>#DIV/0!</v>
      </c>
      <c r="E12" s="22">
        <f>'F班'!A11</f>
        <v>8</v>
      </c>
      <c r="F12" s="31">
        <f>'F班'!B11</f>
        <v>0</v>
      </c>
      <c r="G12" s="63" t="e">
        <f>'F班'!W11</f>
        <v>#DIV/0!</v>
      </c>
      <c r="H12" s="13"/>
      <c r="I12" s="25">
        <f>'G班'!A11</f>
        <v>8</v>
      </c>
      <c r="J12" s="33">
        <f>'G班'!B11</f>
        <v>0</v>
      </c>
      <c r="K12" s="65" t="e">
        <f>'G班'!W11</f>
        <v>#DIV/0!</v>
      </c>
      <c r="M12" s="58">
        <f>'H班'!A11</f>
        <v>8</v>
      </c>
      <c r="N12" s="59">
        <f>'H班'!B11</f>
        <v>0</v>
      </c>
      <c r="O12" s="63" t="e">
        <f>'H班'!W11</f>
        <v>#DIV/0!</v>
      </c>
    </row>
    <row r="13" spans="1:15" ht="15.75">
      <c r="A13" s="25">
        <f>'E班'!A12</f>
        <v>9</v>
      </c>
      <c r="B13" s="33">
        <f>'E班'!B12</f>
        <v>0</v>
      </c>
      <c r="C13" s="65" t="e">
        <f>'E班'!W12</f>
        <v>#DIV/0!</v>
      </c>
      <c r="E13" s="22">
        <f>'F班'!A12</f>
        <v>9</v>
      </c>
      <c r="F13" s="31">
        <f>'F班'!B12</f>
        <v>0</v>
      </c>
      <c r="G13" s="63" t="e">
        <f>'F班'!W12</f>
        <v>#DIV/0!</v>
      </c>
      <c r="H13" s="13"/>
      <c r="I13" s="25">
        <f>'G班'!A12</f>
        <v>9</v>
      </c>
      <c r="J13" s="33">
        <f>'G班'!B12</f>
        <v>0</v>
      </c>
      <c r="K13" s="65" t="e">
        <f>'G班'!W12</f>
        <v>#DIV/0!</v>
      </c>
      <c r="M13" s="58">
        <f>'H班'!A12</f>
        <v>9</v>
      </c>
      <c r="N13" s="59">
        <f>'H班'!B12</f>
        <v>0</v>
      </c>
      <c r="O13" s="68" t="e">
        <f>'H班'!W12</f>
        <v>#DIV/0!</v>
      </c>
    </row>
    <row r="14" spans="1:15" ht="16.5" thickBot="1">
      <c r="A14" s="37">
        <f>'E班'!A13</f>
        <v>10</v>
      </c>
      <c r="B14" s="38">
        <f>'E班'!B13</f>
        <v>0</v>
      </c>
      <c r="C14" s="64" t="e">
        <f>'E班'!W13</f>
        <v>#DIV/0!</v>
      </c>
      <c r="E14" s="37">
        <f>'F班'!A13</f>
        <v>10</v>
      </c>
      <c r="F14" s="38">
        <f>'F班'!B13</f>
        <v>0</v>
      </c>
      <c r="G14" s="64" t="e">
        <f>'F班'!W13</f>
        <v>#DIV/0!</v>
      </c>
      <c r="H14" s="13"/>
      <c r="I14" s="37">
        <f>'G班'!A13</f>
        <v>10</v>
      </c>
      <c r="J14" s="38">
        <f>'G班'!B13</f>
        <v>0</v>
      </c>
      <c r="K14" s="64" t="e">
        <f>'G班'!W13</f>
        <v>#DIV/0!</v>
      </c>
      <c r="M14" s="57">
        <f>'H班'!A13</f>
        <v>10</v>
      </c>
      <c r="N14" s="74">
        <f>'H班'!B13</f>
        <v>0</v>
      </c>
      <c r="O14" s="64" t="e">
        <f>'H班'!W13</f>
        <v>#DIV/0!</v>
      </c>
    </row>
    <row r="15" spans="1:15" ht="15.75">
      <c r="A15" s="25">
        <f>'E班'!A14</f>
        <v>11</v>
      </c>
      <c r="B15" s="33">
        <f>'E班'!B14</f>
        <v>0</v>
      </c>
      <c r="C15" s="65" t="e">
        <f>'E班'!W14</f>
        <v>#DIV/0!</v>
      </c>
      <c r="E15" s="25">
        <f>'F班'!A14</f>
        <v>11</v>
      </c>
      <c r="F15" s="33">
        <f>'F班'!B14</f>
        <v>0</v>
      </c>
      <c r="G15" s="65" t="e">
        <f>'F班'!W14</f>
        <v>#DIV/0!</v>
      </c>
      <c r="H15" s="13"/>
      <c r="I15" s="25">
        <f>'G班'!A14</f>
        <v>11</v>
      </c>
      <c r="J15" s="33">
        <f>'G班'!B14</f>
        <v>0</v>
      </c>
      <c r="K15" s="65" t="e">
        <f>'G班'!W14</f>
        <v>#DIV/0!</v>
      </c>
      <c r="M15" s="58">
        <f>'H班'!A14</f>
        <v>11</v>
      </c>
      <c r="N15" s="47">
        <f>'H班'!B14</f>
        <v>0</v>
      </c>
      <c r="O15" s="65" t="e">
        <f>'H班'!W14</f>
        <v>#DIV/0!</v>
      </c>
    </row>
    <row r="16" spans="1:15" ht="15.75">
      <c r="A16" s="25">
        <f>'E班'!A15</f>
        <v>12</v>
      </c>
      <c r="B16" s="33">
        <f>'E班'!B15</f>
        <v>0</v>
      </c>
      <c r="C16" s="65" t="e">
        <f>'E班'!W15</f>
        <v>#DIV/0!</v>
      </c>
      <c r="E16" s="22">
        <f>'F班'!A15</f>
        <v>12</v>
      </c>
      <c r="F16" s="31">
        <f>'F班'!B15</f>
        <v>0</v>
      </c>
      <c r="G16" s="63" t="e">
        <f>'F班'!W15</f>
        <v>#DIV/0!</v>
      </c>
      <c r="H16" s="13"/>
      <c r="I16" s="25">
        <f>'G班'!A15</f>
        <v>12</v>
      </c>
      <c r="J16" s="33">
        <f>'G班'!B15</f>
        <v>0</v>
      </c>
      <c r="K16" s="65" t="e">
        <f>'G班'!W15</f>
        <v>#DIV/0!</v>
      </c>
      <c r="M16" s="58">
        <f>'H班'!A15</f>
        <v>12</v>
      </c>
      <c r="N16" s="59">
        <f>'H班'!B15</f>
        <v>0</v>
      </c>
      <c r="O16" s="63" t="e">
        <f>'H班'!W15</f>
        <v>#DIV/0!</v>
      </c>
    </row>
    <row r="17" spans="1:15" ht="15.75">
      <c r="A17" s="25">
        <f>'E班'!A16</f>
        <v>13</v>
      </c>
      <c r="B17" s="33">
        <f>'E班'!B16</f>
        <v>0</v>
      </c>
      <c r="C17" s="65" t="e">
        <f>'E班'!W16</f>
        <v>#DIV/0!</v>
      </c>
      <c r="E17" s="22">
        <f>'F班'!A16</f>
        <v>13</v>
      </c>
      <c r="F17" s="31">
        <f>'F班'!B16</f>
        <v>0</v>
      </c>
      <c r="G17" s="63" t="e">
        <f>'F班'!W16</f>
        <v>#DIV/0!</v>
      </c>
      <c r="H17" s="13"/>
      <c r="I17" s="25">
        <f>'G班'!A16</f>
        <v>13</v>
      </c>
      <c r="J17" s="33">
        <f>'G班'!B16</f>
        <v>0</v>
      </c>
      <c r="K17" s="65" t="e">
        <f>'G班'!W16</f>
        <v>#DIV/0!</v>
      </c>
      <c r="M17" s="58">
        <f>'H班'!A16</f>
        <v>13</v>
      </c>
      <c r="N17" s="59">
        <f>'H班'!B16</f>
        <v>0</v>
      </c>
      <c r="O17" s="63" t="e">
        <f>'H班'!W16</f>
        <v>#DIV/0!</v>
      </c>
    </row>
    <row r="18" spans="1:15" ht="15.75">
      <c r="A18" s="25">
        <f>'E班'!A17</f>
        <v>14</v>
      </c>
      <c r="B18" s="33">
        <f>'E班'!B17</f>
        <v>0</v>
      </c>
      <c r="C18" s="65" t="e">
        <f>'E班'!W17</f>
        <v>#DIV/0!</v>
      </c>
      <c r="E18" s="22">
        <f>'F班'!A17</f>
        <v>14</v>
      </c>
      <c r="F18" s="31">
        <f>'F班'!B17</f>
        <v>0</v>
      </c>
      <c r="G18" s="63" t="e">
        <f>'F班'!W17</f>
        <v>#DIV/0!</v>
      </c>
      <c r="H18" s="13"/>
      <c r="I18" s="25">
        <f>'G班'!A17</f>
        <v>14</v>
      </c>
      <c r="J18" s="33">
        <f>'G班'!B17</f>
        <v>0</v>
      </c>
      <c r="K18" s="65" t="e">
        <f>'G班'!W17</f>
        <v>#DIV/0!</v>
      </c>
      <c r="M18" s="58">
        <f>'H班'!A17</f>
        <v>14</v>
      </c>
      <c r="N18" s="59">
        <f>'H班'!B17</f>
        <v>0</v>
      </c>
      <c r="O18" s="68" t="e">
        <f>'H班'!W17</f>
        <v>#DIV/0!</v>
      </c>
    </row>
    <row r="19" spans="1:15" ht="16.5" thickBot="1">
      <c r="A19" s="37">
        <f>'E班'!A18</f>
        <v>15</v>
      </c>
      <c r="B19" s="38">
        <f>'E班'!B18</f>
        <v>0</v>
      </c>
      <c r="C19" s="64" t="e">
        <f>'E班'!W18</f>
        <v>#DIV/0!</v>
      </c>
      <c r="E19" s="37">
        <f>'F班'!A18</f>
        <v>15</v>
      </c>
      <c r="F19" s="38">
        <f>'F班'!B18</f>
        <v>0</v>
      </c>
      <c r="G19" s="64" t="e">
        <f>'F班'!W18</f>
        <v>#DIV/0!</v>
      </c>
      <c r="H19" s="13"/>
      <c r="I19" s="37">
        <f>'G班'!A18</f>
        <v>15</v>
      </c>
      <c r="J19" s="38">
        <f>'G班'!B18</f>
        <v>0</v>
      </c>
      <c r="K19" s="64" t="e">
        <f>'G班'!W18</f>
        <v>#DIV/0!</v>
      </c>
      <c r="M19" s="57">
        <f>'H班'!A18</f>
        <v>15</v>
      </c>
      <c r="N19" s="74">
        <f>'H班'!B18</f>
        <v>0</v>
      </c>
      <c r="O19" s="64" t="e">
        <f>'H班'!W18</f>
        <v>#DIV/0!</v>
      </c>
    </row>
    <row r="20" spans="1:15" ht="15.75">
      <c r="A20" s="25">
        <f>'E班'!A19</f>
        <v>16</v>
      </c>
      <c r="B20" s="33">
        <f>'E班'!B19</f>
        <v>0</v>
      </c>
      <c r="C20" s="65" t="e">
        <f>'E班'!W19</f>
        <v>#DIV/0!</v>
      </c>
      <c r="E20" s="25">
        <f>'F班'!A19</f>
        <v>16</v>
      </c>
      <c r="F20" s="33">
        <f>'F班'!B19</f>
        <v>0</v>
      </c>
      <c r="G20" s="65" t="e">
        <f>'F班'!W19</f>
        <v>#DIV/0!</v>
      </c>
      <c r="H20" s="13"/>
      <c r="I20" s="25">
        <f>'G班'!A19</f>
        <v>16</v>
      </c>
      <c r="J20" s="33">
        <f>'G班'!B19</f>
        <v>0</v>
      </c>
      <c r="K20" s="65" t="e">
        <f>'G班'!W19</f>
        <v>#DIV/0!</v>
      </c>
      <c r="M20" s="58">
        <f>'H班'!A19</f>
        <v>16</v>
      </c>
      <c r="N20" s="47">
        <f>'H班'!B19</f>
        <v>0</v>
      </c>
      <c r="O20" s="65" t="e">
        <f>'H班'!W19</f>
        <v>#DIV/0!</v>
      </c>
    </row>
    <row r="21" spans="1:15" ht="15.75">
      <c r="A21" s="25">
        <f>'E班'!A20</f>
        <v>17</v>
      </c>
      <c r="B21" s="33">
        <f>'E班'!B20</f>
        <v>0</v>
      </c>
      <c r="C21" s="65" t="e">
        <f>'E班'!W20</f>
        <v>#DIV/0!</v>
      </c>
      <c r="E21" s="22">
        <f>'F班'!A20</f>
        <v>17</v>
      </c>
      <c r="F21" s="31">
        <f>'F班'!B20</f>
        <v>0</v>
      </c>
      <c r="G21" s="63" t="e">
        <f>'F班'!W20</f>
        <v>#DIV/0!</v>
      </c>
      <c r="H21" s="13"/>
      <c r="I21" s="25">
        <f>'G班'!A20</f>
        <v>17</v>
      </c>
      <c r="J21" s="33">
        <f>'G班'!B20</f>
        <v>0</v>
      </c>
      <c r="K21" s="65" t="e">
        <f>'G班'!W20</f>
        <v>#DIV/0!</v>
      </c>
      <c r="M21" s="58">
        <f>'H班'!A20</f>
        <v>17</v>
      </c>
      <c r="N21" s="59">
        <f>'H班'!B20</f>
        <v>0</v>
      </c>
      <c r="O21" s="63" t="e">
        <f>'H班'!W20</f>
        <v>#DIV/0!</v>
      </c>
    </row>
    <row r="22" spans="1:15" ht="15.75">
      <c r="A22" s="25">
        <f>'E班'!A21</f>
        <v>18</v>
      </c>
      <c r="B22" s="33">
        <f>'E班'!B21</f>
        <v>0</v>
      </c>
      <c r="C22" s="65" t="e">
        <f>'E班'!W21</f>
        <v>#DIV/0!</v>
      </c>
      <c r="E22" s="22">
        <f>'F班'!A21</f>
        <v>18</v>
      </c>
      <c r="F22" s="31">
        <f>'F班'!B21</f>
        <v>0</v>
      </c>
      <c r="G22" s="63" t="e">
        <f>'F班'!W21</f>
        <v>#DIV/0!</v>
      </c>
      <c r="H22" s="13"/>
      <c r="I22" s="25">
        <f>'G班'!A21</f>
        <v>18</v>
      </c>
      <c r="J22" s="33">
        <f>'G班'!B21</f>
        <v>0</v>
      </c>
      <c r="K22" s="65" t="e">
        <f>'G班'!W21</f>
        <v>#DIV/0!</v>
      </c>
      <c r="M22" s="58">
        <f>'H班'!A21</f>
        <v>18</v>
      </c>
      <c r="N22" s="59">
        <f>'H班'!B21</f>
        <v>0</v>
      </c>
      <c r="O22" s="63" t="e">
        <f>'H班'!W21</f>
        <v>#DIV/0!</v>
      </c>
    </row>
    <row r="23" spans="1:15" ht="15.75">
      <c r="A23" s="25">
        <f>'E班'!A22</f>
        <v>19</v>
      </c>
      <c r="B23" s="33">
        <f>'E班'!B22</f>
        <v>0</v>
      </c>
      <c r="C23" s="65" t="e">
        <f>'E班'!W22</f>
        <v>#DIV/0!</v>
      </c>
      <c r="E23" s="22">
        <f>'F班'!A22</f>
        <v>19</v>
      </c>
      <c r="F23" s="31">
        <f>'F班'!B22</f>
        <v>0</v>
      </c>
      <c r="G23" s="63" t="e">
        <f>'F班'!W22</f>
        <v>#DIV/0!</v>
      </c>
      <c r="H23" s="13"/>
      <c r="I23" s="25">
        <f>'G班'!A22</f>
        <v>19</v>
      </c>
      <c r="J23" s="33">
        <f>'G班'!B22</f>
        <v>0</v>
      </c>
      <c r="K23" s="65" t="e">
        <f>'G班'!W22</f>
        <v>#DIV/0!</v>
      </c>
      <c r="M23" s="58">
        <f>'H班'!A22</f>
        <v>19</v>
      </c>
      <c r="N23" s="59">
        <f>'H班'!B22</f>
        <v>0</v>
      </c>
      <c r="O23" s="68" t="e">
        <f>'H班'!W22</f>
        <v>#DIV/0!</v>
      </c>
    </row>
    <row r="24" spans="1:15" ht="16.5" thickBot="1">
      <c r="A24" s="37">
        <f>'E班'!A23</f>
        <v>20</v>
      </c>
      <c r="B24" s="38">
        <f>'E班'!B23</f>
        <v>0</v>
      </c>
      <c r="C24" s="64" t="e">
        <f>'E班'!W23</f>
        <v>#DIV/0!</v>
      </c>
      <c r="E24" s="37">
        <f>'F班'!A23</f>
        <v>20</v>
      </c>
      <c r="F24" s="38">
        <f>'F班'!B23</f>
        <v>0</v>
      </c>
      <c r="G24" s="64" t="e">
        <f>'F班'!W23</f>
        <v>#DIV/0!</v>
      </c>
      <c r="H24" s="13"/>
      <c r="I24" s="37">
        <f>'G班'!A23</f>
        <v>20</v>
      </c>
      <c r="J24" s="38">
        <f>'G班'!B23</f>
        <v>0</v>
      </c>
      <c r="K24" s="64" t="e">
        <f>'G班'!W23</f>
        <v>#DIV/0!</v>
      </c>
      <c r="M24" s="57">
        <f>'H班'!A23</f>
        <v>20</v>
      </c>
      <c r="N24" s="74">
        <f>'H班'!B23</f>
        <v>0</v>
      </c>
      <c r="O24" s="64" t="e">
        <f>'H班'!W23</f>
        <v>#DIV/0!</v>
      </c>
    </row>
    <row r="25" spans="1:15" ht="15.75">
      <c r="A25" s="25">
        <f>'E班'!A24</f>
        <v>21</v>
      </c>
      <c r="B25" s="33">
        <f>'E班'!B24</f>
        <v>0</v>
      </c>
      <c r="C25" s="65" t="e">
        <f>'E班'!W24</f>
        <v>#DIV/0!</v>
      </c>
      <c r="E25" s="25">
        <f>'F班'!A24</f>
        <v>21</v>
      </c>
      <c r="F25" s="33">
        <f>'F班'!B24</f>
        <v>0</v>
      </c>
      <c r="G25" s="65" t="e">
        <f>'F班'!W24</f>
        <v>#DIV/0!</v>
      </c>
      <c r="H25" s="13"/>
      <c r="I25" s="25">
        <f>'G班'!A24</f>
        <v>21</v>
      </c>
      <c r="J25" s="33">
        <f>'G班'!B24</f>
        <v>0</v>
      </c>
      <c r="K25" s="65" t="e">
        <f>'G班'!W24</f>
        <v>#DIV/0!</v>
      </c>
      <c r="M25" s="58">
        <f>'H班'!A24</f>
        <v>21</v>
      </c>
      <c r="N25" s="47">
        <f>'H班'!B24</f>
        <v>0</v>
      </c>
      <c r="O25" s="65" t="e">
        <f>'H班'!W24</f>
        <v>#DIV/0!</v>
      </c>
    </row>
    <row r="26" spans="1:15" ht="15.75">
      <c r="A26" s="25">
        <f>'E班'!A25</f>
        <v>22</v>
      </c>
      <c r="B26" s="33">
        <f>'E班'!B25</f>
        <v>0</v>
      </c>
      <c r="C26" s="65" t="e">
        <f>'E班'!W25</f>
        <v>#DIV/0!</v>
      </c>
      <c r="E26" s="22">
        <f>'F班'!A25</f>
        <v>22</v>
      </c>
      <c r="F26" s="31">
        <f>'F班'!B25</f>
        <v>0</v>
      </c>
      <c r="G26" s="63" t="e">
        <f>'F班'!W25</f>
        <v>#DIV/0!</v>
      </c>
      <c r="H26" s="13"/>
      <c r="I26" s="25">
        <f>'G班'!A25</f>
        <v>22</v>
      </c>
      <c r="J26" s="33">
        <f>'G班'!B25</f>
        <v>0</v>
      </c>
      <c r="K26" s="65" t="e">
        <f>'G班'!W25</f>
        <v>#DIV/0!</v>
      </c>
      <c r="M26" s="58">
        <f>'H班'!A25</f>
        <v>22</v>
      </c>
      <c r="N26" s="59">
        <f>'H班'!B25</f>
        <v>0</v>
      </c>
      <c r="O26" s="63" t="e">
        <f>'H班'!W25</f>
        <v>#DIV/0!</v>
      </c>
    </row>
    <row r="27" spans="1:15" ht="15.75">
      <c r="A27" s="25">
        <f>'E班'!A26</f>
        <v>23</v>
      </c>
      <c r="B27" s="33">
        <f>'E班'!B26</f>
        <v>0</v>
      </c>
      <c r="C27" s="65" t="e">
        <f>'E班'!W26</f>
        <v>#DIV/0!</v>
      </c>
      <c r="E27" s="22">
        <f>'F班'!A26</f>
        <v>23</v>
      </c>
      <c r="F27" s="31">
        <f>'F班'!B26</f>
        <v>0</v>
      </c>
      <c r="G27" s="63" t="e">
        <f>'F班'!W26</f>
        <v>#DIV/0!</v>
      </c>
      <c r="H27" s="13"/>
      <c r="I27" s="25">
        <f>'G班'!A26</f>
        <v>23</v>
      </c>
      <c r="J27" s="33">
        <f>'G班'!B26</f>
        <v>0</v>
      </c>
      <c r="K27" s="65" t="e">
        <f>'G班'!W26</f>
        <v>#DIV/0!</v>
      </c>
      <c r="M27" s="58">
        <f>'H班'!A26</f>
        <v>23</v>
      </c>
      <c r="N27" s="59">
        <f>'H班'!B26</f>
        <v>0</v>
      </c>
      <c r="O27" s="63" t="e">
        <f>'H班'!W26</f>
        <v>#DIV/0!</v>
      </c>
    </row>
    <row r="28" spans="1:15" ht="15.75">
      <c r="A28" s="25">
        <f>'E班'!A27</f>
        <v>24</v>
      </c>
      <c r="B28" s="33">
        <f>'E班'!B27</f>
        <v>0</v>
      </c>
      <c r="C28" s="65" t="e">
        <f>'E班'!W27</f>
        <v>#DIV/0!</v>
      </c>
      <c r="E28" s="22">
        <f>'F班'!A27</f>
        <v>24</v>
      </c>
      <c r="F28" s="31">
        <f>'F班'!B27</f>
        <v>0</v>
      </c>
      <c r="G28" s="63" t="e">
        <f>'F班'!W27</f>
        <v>#DIV/0!</v>
      </c>
      <c r="H28" s="13"/>
      <c r="I28" s="25">
        <f>'G班'!A27</f>
        <v>24</v>
      </c>
      <c r="J28" s="33">
        <f>'G班'!B27</f>
        <v>0</v>
      </c>
      <c r="K28" s="65" t="e">
        <f>'G班'!W27</f>
        <v>#DIV/0!</v>
      </c>
      <c r="M28" s="58">
        <f>'H班'!A27</f>
        <v>24</v>
      </c>
      <c r="N28" s="59">
        <f>'H班'!B27</f>
        <v>0</v>
      </c>
      <c r="O28" s="68" t="e">
        <f>'H班'!W27</f>
        <v>#DIV/0!</v>
      </c>
    </row>
    <row r="29" spans="1:15" ht="16.5" thickBot="1">
      <c r="A29" s="37">
        <f>'E班'!A28</f>
        <v>25</v>
      </c>
      <c r="B29" s="38">
        <f>'E班'!B28</f>
        <v>0</v>
      </c>
      <c r="C29" s="64" t="e">
        <f>'E班'!W28</f>
        <v>#DIV/0!</v>
      </c>
      <c r="E29" s="37">
        <f>'F班'!A28</f>
        <v>25</v>
      </c>
      <c r="F29" s="38">
        <f>'F班'!B28</f>
        <v>0</v>
      </c>
      <c r="G29" s="64" t="e">
        <f>'F班'!W28</f>
        <v>#DIV/0!</v>
      </c>
      <c r="H29" s="13"/>
      <c r="I29" s="37">
        <f>'G班'!A28</f>
        <v>25</v>
      </c>
      <c r="J29" s="38">
        <f>'G班'!B28</f>
        <v>0</v>
      </c>
      <c r="K29" s="64" t="e">
        <f>'G班'!W28</f>
        <v>#DIV/0!</v>
      </c>
      <c r="M29" s="57">
        <f>'H班'!A28</f>
        <v>25</v>
      </c>
      <c r="N29" s="74">
        <f>'H班'!B28</f>
        <v>0</v>
      </c>
      <c r="O29" s="64" t="e">
        <f>'H班'!W28</f>
        <v>#DIV/0!</v>
      </c>
    </row>
    <row r="30" spans="1:15" ht="15.75">
      <c r="A30" s="25">
        <f>'E班'!A29</f>
        <v>26</v>
      </c>
      <c r="B30" s="33">
        <f>'E班'!B29</f>
        <v>0</v>
      </c>
      <c r="C30" s="65" t="e">
        <f>'E班'!W29</f>
        <v>#DIV/0!</v>
      </c>
      <c r="E30" s="25">
        <f>'F班'!A29</f>
        <v>26</v>
      </c>
      <c r="F30" s="33">
        <f>'F班'!B29</f>
        <v>0</v>
      </c>
      <c r="G30" s="65" t="e">
        <f>'F班'!W29</f>
        <v>#DIV/0!</v>
      </c>
      <c r="H30" s="13"/>
      <c r="I30" s="25">
        <f>'G班'!A29</f>
        <v>26</v>
      </c>
      <c r="J30" s="33">
        <f>'G班'!B29</f>
        <v>0</v>
      </c>
      <c r="K30" s="65" t="e">
        <f>'G班'!W29</f>
        <v>#DIV/0!</v>
      </c>
      <c r="M30" s="58">
        <f>'H班'!A29</f>
        <v>26</v>
      </c>
      <c r="N30" s="47">
        <f>'H班'!B29</f>
        <v>0</v>
      </c>
      <c r="O30" s="65" t="e">
        <f>'H班'!W29</f>
        <v>#DIV/0!</v>
      </c>
    </row>
    <row r="31" spans="1:15" ht="15.75">
      <c r="A31" s="25">
        <f>'E班'!A30</f>
        <v>27</v>
      </c>
      <c r="B31" s="33">
        <f>'E班'!B30</f>
        <v>0</v>
      </c>
      <c r="C31" s="65" t="e">
        <f>'E班'!W30</f>
        <v>#DIV/0!</v>
      </c>
      <c r="E31" s="22">
        <f>'F班'!A30</f>
        <v>27</v>
      </c>
      <c r="F31" s="31">
        <f>'F班'!B30</f>
        <v>0</v>
      </c>
      <c r="G31" s="63" t="e">
        <f>'F班'!W30</f>
        <v>#DIV/0!</v>
      </c>
      <c r="H31" s="13"/>
      <c r="I31" s="25">
        <f>'G班'!A30</f>
        <v>27</v>
      </c>
      <c r="J31" s="33">
        <f>'G班'!B30</f>
        <v>0</v>
      </c>
      <c r="K31" s="65" t="e">
        <f>'G班'!W30</f>
        <v>#DIV/0!</v>
      </c>
      <c r="M31" s="58">
        <f>'H班'!A30</f>
        <v>27</v>
      </c>
      <c r="N31" s="59">
        <f>'H班'!B30</f>
        <v>0</v>
      </c>
      <c r="O31" s="63" t="e">
        <f>'H班'!W30</f>
        <v>#DIV/0!</v>
      </c>
    </row>
    <row r="32" spans="1:15" ht="15.75">
      <c r="A32" s="25">
        <f>'E班'!A31</f>
        <v>28</v>
      </c>
      <c r="B32" s="33">
        <f>'E班'!B31</f>
        <v>0</v>
      </c>
      <c r="C32" s="65" t="e">
        <f>'E班'!W31</f>
        <v>#DIV/0!</v>
      </c>
      <c r="E32" s="22">
        <f>'F班'!A31</f>
        <v>28</v>
      </c>
      <c r="F32" s="31">
        <f>'F班'!B31</f>
        <v>0</v>
      </c>
      <c r="G32" s="63" t="e">
        <f>'F班'!W31</f>
        <v>#DIV/0!</v>
      </c>
      <c r="H32" s="13"/>
      <c r="I32" s="25">
        <f>'G班'!A31</f>
        <v>28</v>
      </c>
      <c r="J32" s="33">
        <f>'G班'!B31</f>
        <v>0</v>
      </c>
      <c r="K32" s="65" t="e">
        <f>'G班'!W31</f>
        <v>#DIV/0!</v>
      </c>
      <c r="M32" s="58">
        <f>'H班'!A31</f>
        <v>28</v>
      </c>
      <c r="N32" s="59">
        <f>'H班'!B31</f>
        <v>0</v>
      </c>
      <c r="O32" s="63" t="e">
        <f>'H班'!W31</f>
        <v>#DIV/0!</v>
      </c>
    </row>
    <row r="33" spans="1:15" ht="15.75">
      <c r="A33" s="25">
        <f>'E班'!A32</f>
        <v>29</v>
      </c>
      <c r="B33" s="33">
        <f>'E班'!B32</f>
        <v>0</v>
      </c>
      <c r="C33" s="65" t="e">
        <f>'E班'!W32</f>
        <v>#DIV/0!</v>
      </c>
      <c r="E33" s="22">
        <f>'F班'!A32</f>
        <v>29</v>
      </c>
      <c r="F33" s="31">
        <f>'F班'!B32</f>
        <v>0</v>
      </c>
      <c r="G33" s="63" t="e">
        <f>'F班'!W32</f>
        <v>#DIV/0!</v>
      </c>
      <c r="H33" s="13"/>
      <c r="I33" s="25">
        <f>'G班'!A32</f>
        <v>29</v>
      </c>
      <c r="J33" s="33">
        <f>'G班'!B32</f>
        <v>0</v>
      </c>
      <c r="K33" s="65" t="e">
        <f>'G班'!W32</f>
        <v>#DIV/0!</v>
      </c>
      <c r="M33" s="58">
        <f>'H班'!A32</f>
        <v>29</v>
      </c>
      <c r="N33" s="59">
        <f>'H班'!B32</f>
        <v>0</v>
      </c>
      <c r="O33" s="68" t="e">
        <f>'H班'!W32</f>
        <v>#DIV/0!</v>
      </c>
    </row>
    <row r="34" spans="1:15" ht="16.5" thickBot="1">
      <c r="A34" s="37">
        <f>'E班'!A33</f>
        <v>30</v>
      </c>
      <c r="B34" s="38">
        <f>'E班'!B33</f>
        <v>0</v>
      </c>
      <c r="C34" s="64" t="e">
        <f>'E班'!W33</f>
        <v>#DIV/0!</v>
      </c>
      <c r="E34" s="37">
        <f>'F班'!A33</f>
        <v>30</v>
      </c>
      <c r="F34" s="38">
        <f>'F班'!B33</f>
        <v>0</v>
      </c>
      <c r="G34" s="64" t="e">
        <f>'F班'!W33</f>
        <v>#DIV/0!</v>
      </c>
      <c r="H34" s="13"/>
      <c r="I34" s="37">
        <f>'G班'!A33</f>
        <v>30</v>
      </c>
      <c r="J34" s="38">
        <f>'G班'!B33</f>
        <v>0</v>
      </c>
      <c r="K34" s="64" t="e">
        <f>'G班'!W33</f>
        <v>#DIV/0!</v>
      </c>
      <c r="M34" s="57">
        <f>'H班'!A33</f>
        <v>30</v>
      </c>
      <c r="N34" s="74">
        <f>'H班'!B33</f>
        <v>0</v>
      </c>
      <c r="O34" s="64" t="e">
        <f>'H班'!W33</f>
        <v>#DIV/0!</v>
      </c>
    </row>
    <row r="35" spans="1:15" ht="15.75">
      <c r="A35" s="25">
        <f>'E班'!A34</f>
        <v>31</v>
      </c>
      <c r="B35" s="52">
        <f>'E班'!B34</f>
        <v>0</v>
      </c>
      <c r="C35" s="65" t="e">
        <f>'E班'!W34</f>
        <v>#DIV/0!</v>
      </c>
      <c r="E35" s="25">
        <f>'F班'!A34</f>
        <v>31</v>
      </c>
      <c r="F35" s="33">
        <f>'F班'!B34</f>
        <v>0</v>
      </c>
      <c r="G35" s="65" t="e">
        <f>'F班'!W34</f>
        <v>#DIV/0!</v>
      </c>
      <c r="H35" s="13"/>
      <c r="I35" s="25">
        <f>'G班'!A34</f>
        <v>31</v>
      </c>
      <c r="J35" s="33">
        <f>'G班'!B34</f>
        <v>0</v>
      </c>
      <c r="K35" s="65" t="e">
        <f>'G班'!W34</f>
        <v>#DIV/0!</v>
      </c>
      <c r="M35" s="58">
        <f>'H班'!A34</f>
        <v>31</v>
      </c>
      <c r="N35" s="47">
        <f>'H班'!B34</f>
        <v>0</v>
      </c>
      <c r="O35" s="65" t="e">
        <f>'H班'!W34</f>
        <v>#DIV/0!</v>
      </c>
    </row>
    <row r="36" spans="1:15" ht="15.75">
      <c r="A36" s="25">
        <f>'E班'!A35</f>
        <v>32</v>
      </c>
      <c r="B36" s="33">
        <f>'E班'!B35</f>
        <v>0</v>
      </c>
      <c r="C36" s="65" t="e">
        <f>'E班'!W35</f>
        <v>#DIV/0!</v>
      </c>
      <c r="E36" s="22">
        <f>'F班'!A35</f>
        <v>32</v>
      </c>
      <c r="F36" s="31">
        <f>'F班'!B35</f>
        <v>0</v>
      </c>
      <c r="G36" s="63" t="e">
        <f>'F班'!W35</f>
        <v>#DIV/0!</v>
      </c>
      <c r="H36" s="13"/>
      <c r="I36" s="25">
        <f>'G班'!A35</f>
        <v>32</v>
      </c>
      <c r="J36" s="33">
        <f>'G班'!B35</f>
        <v>0</v>
      </c>
      <c r="K36" s="65" t="e">
        <f>'G班'!W35</f>
        <v>#DIV/0!</v>
      </c>
      <c r="M36" s="58">
        <f>'H班'!A35</f>
        <v>32</v>
      </c>
      <c r="N36" s="59">
        <f>'H班'!B35</f>
        <v>0</v>
      </c>
      <c r="O36" s="63" t="e">
        <f>'H班'!W35</f>
        <v>#DIV/0!</v>
      </c>
    </row>
    <row r="37" spans="1:15" ht="15.75">
      <c r="A37" s="25">
        <f>'E班'!A36</f>
        <v>33</v>
      </c>
      <c r="B37" s="33">
        <f>'E班'!B36</f>
        <v>0</v>
      </c>
      <c r="C37" s="65" t="e">
        <f>'E班'!W36</f>
        <v>#DIV/0!</v>
      </c>
      <c r="E37" s="22">
        <f>'F班'!A36</f>
        <v>33</v>
      </c>
      <c r="F37" s="31">
        <f>'F班'!B36</f>
        <v>0</v>
      </c>
      <c r="G37" s="63" t="e">
        <f>'F班'!W36</f>
        <v>#DIV/0!</v>
      </c>
      <c r="H37" s="13"/>
      <c r="I37" s="25">
        <f>'G班'!A36</f>
        <v>33</v>
      </c>
      <c r="J37" s="33">
        <f>'G班'!B36</f>
        <v>0</v>
      </c>
      <c r="K37" s="65" t="e">
        <f>'G班'!W36</f>
        <v>#DIV/0!</v>
      </c>
      <c r="M37" s="58">
        <f>'H班'!A36</f>
        <v>33</v>
      </c>
      <c r="N37" s="59">
        <f>'H班'!B36</f>
        <v>0</v>
      </c>
      <c r="O37" s="63" t="e">
        <f>'H班'!W36</f>
        <v>#DIV/0!</v>
      </c>
    </row>
    <row r="38" spans="1:15" ht="15.75">
      <c r="A38" s="25">
        <f>'E班'!A37</f>
        <v>34</v>
      </c>
      <c r="B38" s="33">
        <f>'E班'!B37</f>
        <v>0</v>
      </c>
      <c r="C38" s="65" t="e">
        <f>'E班'!W37</f>
        <v>#DIV/0!</v>
      </c>
      <c r="E38" s="22">
        <f>'F班'!A37</f>
        <v>34</v>
      </c>
      <c r="F38" s="31">
        <f>'F班'!B37</f>
        <v>0</v>
      </c>
      <c r="G38" s="63" t="e">
        <f>'F班'!W37</f>
        <v>#DIV/0!</v>
      </c>
      <c r="H38" s="13"/>
      <c r="I38" s="25">
        <f>'G班'!A37</f>
        <v>34</v>
      </c>
      <c r="J38" s="33">
        <f>'G班'!B37</f>
        <v>0</v>
      </c>
      <c r="K38" s="65" t="e">
        <f>'G班'!W37</f>
        <v>#DIV/0!</v>
      </c>
      <c r="M38" s="58">
        <f>'H班'!A37</f>
        <v>34</v>
      </c>
      <c r="N38" s="59">
        <f>'H班'!B37</f>
        <v>0</v>
      </c>
      <c r="O38" s="68" t="e">
        <f>'H班'!W37</f>
        <v>#DIV/0!</v>
      </c>
    </row>
    <row r="39" spans="1:15" ht="16.5" thickBot="1">
      <c r="A39" s="37">
        <f>'E班'!A38</f>
        <v>35</v>
      </c>
      <c r="B39" s="38">
        <f>'E班'!B38</f>
        <v>0</v>
      </c>
      <c r="C39" s="64" t="e">
        <f>'E班'!W38</f>
        <v>#DIV/0!</v>
      </c>
      <c r="E39" s="37">
        <f>'F班'!A38</f>
        <v>35</v>
      </c>
      <c r="F39" s="38">
        <f>'F班'!B38</f>
        <v>0</v>
      </c>
      <c r="G39" s="64" t="e">
        <f>'F班'!W38</f>
        <v>#DIV/0!</v>
      </c>
      <c r="H39" s="13"/>
      <c r="I39" s="37">
        <f>'G班'!A38</f>
        <v>35</v>
      </c>
      <c r="J39" s="38">
        <f>'G班'!B38</f>
        <v>0</v>
      </c>
      <c r="K39" s="64" t="e">
        <f>'G班'!W38</f>
        <v>#DIV/0!</v>
      </c>
      <c r="M39" s="57">
        <f>'H班'!A38</f>
        <v>35</v>
      </c>
      <c r="N39" s="74">
        <f>'H班'!B38</f>
        <v>0</v>
      </c>
      <c r="O39" s="64" t="e">
        <f>'H班'!W38</f>
        <v>#DIV/0!</v>
      </c>
    </row>
    <row r="40" spans="1:15" ht="15.75">
      <c r="A40" s="25">
        <f>'E班'!A39</f>
        <v>36</v>
      </c>
      <c r="B40" s="33">
        <f>'E班'!B39</f>
        <v>0</v>
      </c>
      <c r="C40" s="65" t="e">
        <f>'E班'!W39</f>
        <v>#DIV/0!</v>
      </c>
      <c r="E40" s="25">
        <f>'F班'!A39</f>
        <v>36</v>
      </c>
      <c r="F40" s="33">
        <f>'F班'!B39</f>
        <v>0</v>
      </c>
      <c r="G40" s="65" t="e">
        <f>'F班'!W39</f>
        <v>#DIV/0!</v>
      </c>
      <c r="H40" s="13"/>
      <c r="I40" s="25">
        <f>'G班'!A39</f>
        <v>36</v>
      </c>
      <c r="J40" s="33">
        <f>'G班'!B39</f>
        <v>0</v>
      </c>
      <c r="K40" s="65" t="e">
        <f>'G班'!W39</f>
        <v>#DIV/0!</v>
      </c>
      <c r="M40" s="58">
        <f>'H班'!A39</f>
        <v>36</v>
      </c>
      <c r="N40" s="47">
        <f>'H班'!B39</f>
        <v>0</v>
      </c>
      <c r="O40" s="65" t="e">
        <f>'H班'!W39</f>
        <v>#DIV/0!</v>
      </c>
    </row>
    <row r="41" spans="1:15" ht="15.75">
      <c r="A41" s="25">
        <f>'E班'!A40</f>
        <v>37</v>
      </c>
      <c r="B41" s="33">
        <f>'E班'!B40</f>
        <v>0</v>
      </c>
      <c r="C41" s="65" t="e">
        <f>'E班'!W40</f>
        <v>#DIV/0!</v>
      </c>
      <c r="E41" s="22">
        <f>'F班'!A40</f>
        <v>37</v>
      </c>
      <c r="F41" s="31">
        <f>'F班'!B40</f>
        <v>0</v>
      </c>
      <c r="G41" s="63" t="e">
        <f>'F班'!W40</f>
        <v>#DIV/0!</v>
      </c>
      <c r="H41" s="13"/>
      <c r="I41" s="25">
        <f>'G班'!A40</f>
        <v>37</v>
      </c>
      <c r="J41" s="33">
        <f>'G班'!B40</f>
        <v>0</v>
      </c>
      <c r="K41" s="65" t="e">
        <f>'G班'!W40</f>
        <v>#DIV/0!</v>
      </c>
      <c r="M41" s="58">
        <f>'H班'!A40</f>
        <v>37</v>
      </c>
      <c r="N41" s="59">
        <f>'H班'!B40</f>
        <v>0</v>
      </c>
      <c r="O41" s="63" t="e">
        <f>'H班'!W40</f>
        <v>#DIV/0!</v>
      </c>
    </row>
    <row r="42" spans="1:15" ht="15.75">
      <c r="A42" s="25">
        <f>'E班'!A41</f>
        <v>38</v>
      </c>
      <c r="B42" s="33">
        <f>'E班'!B41</f>
        <v>0</v>
      </c>
      <c r="C42" s="65" t="e">
        <f>'E班'!W41</f>
        <v>#DIV/0!</v>
      </c>
      <c r="E42" s="22">
        <f>'F班'!A41</f>
        <v>38</v>
      </c>
      <c r="F42" s="31">
        <f>'F班'!B41</f>
        <v>0</v>
      </c>
      <c r="G42" s="63" t="e">
        <f>'F班'!W41</f>
        <v>#DIV/0!</v>
      </c>
      <c r="H42" s="13"/>
      <c r="I42" s="25">
        <f>'G班'!A41</f>
        <v>38</v>
      </c>
      <c r="J42" s="33">
        <f>'G班'!B41</f>
        <v>0</v>
      </c>
      <c r="K42" s="65" t="e">
        <f>'G班'!W41</f>
        <v>#DIV/0!</v>
      </c>
      <c r="M42" s="58">
        <f>'H班'!A41</f>
        <v>38</v>
      </c>
      <c r="N42" s="59">
        <f>'H班'!B41</f>
        <v>0</v>
      </c>
      <c r="O42" s="63" t="e">
        <f>'H班'!W41</f>
        <v>#DIV/0!</v>
      </c>
    </row>
    <row r="43" spans="1:15" ht="15.75">
      <c r="A43" s="25">
        <f>'E班'!A42</f>
        <v>39</v>
      </c>
      <c r="B43" s="33">
        <f>'E班'!B42</f>
        <v>0</v>
      </c>
      <c r="C43" s="65" t="e">
        <f>'E班'!W42</f>
        <v>#DIV/0!</v>
      </c>
      <c r="E43" s="22">
        <f>'F班'!A42</f>
        <v>39</v>
      </c>
      <c r="F43" s="31">
        <f>'F班'!B42</f>
        <v>0</v>
      </c>
      <c r="G43" s="63" t="e">
        <f>'F班'!W42</f>
        <v>#DIV/0!</v>
      </c>
      <c r="H43" s="13"/>
      <c r="I43" s="25">
        <f>'G班'!A42</f>
        <v>39</v>
      </c>
      <c r="J43" s="33">
        <f>'G班'!B42</f>
        <v>0</v>
      </c>
      <c r="K43" s="65" t="e">
        <f>'G班'!W42</f>
        <v>#DIV/0!</v>
      </c>
      <c r="M43" s="58">
        <f>'H班'!A42</f>
        <v>39</v>
      </c>
      <c r="N43" s="59">
        <f>'H班'!B42</f>
        <v>0</v>
      </c>
      <c r="O43" s="68" t="e">
        <f>'H班'!W42</f>
        <v>#DIV/0!</v>
      </c>
    </row>
    <row r="44" spans="1:15" ht="16.5" thickBot="1">
      <c r="A44" s="37">
        <f>'E班'!A43</f>
        <v>40</v>
      </c>
      <c r="B44" s="38">
        <f>'E班'!B43</f>
        <v>0</v>
      </c>
      <c r="C44" s="64" t="e">
        <f>'E班'!W43</f>
        <v>#DIV/0!</v>
      </c>
      <c r="E44" s="37">
        <f>'F班'!A43</f>
        <v>40</v>
      </c>
      <c r="F44" s="38">
        <f>'F班'!B43</f>
        <v>0</v>
      </c>
      <c r="G44" s="64" t="e">
        <f>'F班'!W43</f>
        <v>#DIV/0!</v>
      </c>
      <c r="H44" s="13"/>
      <c r="I44" s="37">
        <f>'G班'!A43</f>
        <v>40</v>
      </c>
      <c r="J44" s="38">
        <f>'G班'!B43</f>
        <v>0</v>
      </c>
      <c r="K44" s="64" t="e">
        <f>'G班'!W43</f>
        <v>#DIV/0!</v>
      </c>
      <c r="M44" s="57">
        <f>'H班'!A43</f>
        <v>40</v>
      </c>
      <c r="N44" s="74">
        <f>'H班'!B43</f>
        <v>0</v>
      </c>
      <c r="O44" s="64" t="e">
        <f>'H班'!W43</f>
        <v>#DIV/0!</v>
      </c>
    </row>
    <row r="45" spans="1:15" ht="15.75">
      <c r="A45" s="25">
        <f>'E班'!A44</f>
        <v>41</v>
      </c>
      <c r="B45" s="33">
        <f>'E班'!B44</f>
        <v>0</v>
      </c>
      <c r="C45" s="65" t="e">
        <f>'E班'!W44</f>
        <v>#DIV/0!</v>
      </c>
      <c r="E45" s="25">
        <f>'F班'!A44</f>
        <v>41</v>
      </c>
      <c r="F45" s="33">
        <f>'F班'!B44</f>
        <v>0</v>
      </c>
      <c r="G45" s="65" t="e">
        <f>'F班'!W44</f>
        <v>#DIV/0!</v>
      </c>
      <c r="H45" s="13"/>
      <c r="I45" s="25">
        <f>'G班'!A44</f>
        <v>41</v>
      </c>
      <c r="J45" s="33">
        <f>'G班'!B44</f>
        <v>0</v>
      </c>
      <c r="K45" s="65" t="e">
        <f>'G班'!W44</f>
        <v>#DIV/0!</v>
      </c>
      <c r="M45" s="58">
        <f>'H班'!A44</f>
        <v>41</v>
      </c>
      <c r="N45" s="47">
        <f>'H班'!B44</f>
        <v>0</v>
      </c>
      <c r="O45" s="65" t="e">
        <f>'H班'!W44</f>
        <v>#DIV/0!</v>
      </c>
    </row>
    <row r="46" spans="1:15" ht="15.75">
      <c r="A46" s="25">
        <f>'E班'!A45</f>
        <v>42</v>
      </c>
      <c r="B46" s="33">
        <f>'E班'!B45</f>
        <v>0</v>
      </c>
      <c r="C46" s="65" t="e">
        <f>'E班'!W45</f>
        <v>#DIV/0!</v>
      </c>
      <c r="E46" s="22">
        <f>'F班'!A45</f>
        <v>42</v>
      </c>
      <c r="F46" s="31">
        <f>'F班'!B45</f>
        <v>0</v>
      </c>
      <c r="G46" s="63" t="e">
        <f>'F班'!W45</f>
        <v>#DIV/0!</v>
      </c>
      <c r="H46" s="13"/>
      <c r="I46" s="25">
        <f>'G班'!A45</f>
        <v>42</v>
      </c>
      <c r="J46" s="33">
        <f>'G班'!B45</f>
        <v>0</v>
      </c>
      <c r="K46" s="65" t="e">
        <f>'G班'!W45</f>
        <v>#DIV/0!</v>
      </c>
      <c r="M46" s="58">
        <f>'H班'!A45</f>
        <v>42</v>
      </c>
      <c r="N46" s="59">
        <f>'H班'!B45</f>
        <v>0</v>
      </c>
      <c r="O46" s="63" t="e">
        <f>'H班'!W45</f>
        <v>#DIV/0!</v>
      </c>
    </row>
    <row r="47" spans="1:15" ht="15.75">
      <c r="A47" s="25">
        <f>'E班'!A46</f>
        <v>43</v>
      </c>
      <c r="B47" s="33">
        <f>'E班'!B46</f>
        <v>0</v>
      </c>
      <c r="C47" s="65" t="e">
        <f>'E班'!W46</f>
        <v>#DIV/0!</v>
      </c>
      <c r="E47" s="22">
        <f>'F班'!A46</f>
        <v>43</v>
      </c>
      <c r="F47" s="31">
        <f>'F班'!B46</f>
        <v>0</v>
      </c>
      <c r="G47" s="63" t="e">
        <f>'F班'!W46</f>
        <v>#DIV/0!</v>
      </c>
      <c r="H47" s="13"/>
      <c r="I47" s="25">
        <f>'G班'!A46</f>
        <v>43</v>
      </c>
      <c r="J47" s="33">
        <f>'G班'!B46</f>
        <v>0</v>
      </c>
      <c r="K47" s="65" t="e">
        <f>'G班'!W46</f>
        <v>#DIV/0!</v>
      </c>
      <c r="M47" s="58">
        <f>'H班'!A46</f>
        <v>43</v>
      </c>
      <c r="N47" s="59">
        <f>'H班'!B46</f>
        <v>0</v>
      </c>
      <c r="O47" s="63" t="e">
        <f>'H班'!W46</f>
        <v>#DIV/0!</v>
      </c>
    </row>
    <row r="48" spans="1:15" ht="15.75">
      <c r="A48" s="25">
        <f>'E班'!A47</f>
        <v>44</v>
      </c>
      <c r="B48" s="33">
        <f>'E班'!B47</f>
        <v>0</v>
      </c>
      <c r="C48" s="65" t="e">
        <f>'E班'!W47</f>
        <v>#DIV/0!</v>
      </c>
      <c r="E48" s="22">
        <f>'F班'!A47</f>
        <v>44</v>
      </c>
      <c r="F48" s="31">
        <f>'F班'!B47</f>
        <v>0</v>
      </c>
      <c r="G48" s="63" t="e">
        <f>'F班'!W47</f>
        <v>#DIV/0!</v>
      </c>
      <c r="H48" s="13"/>
      <c r="I48" s="25">
        <f>'G班'!A47</f>
        <v>44</v>
      </c>
      <c r="J48" s="33">
        <f>'G班'!B47</f>
        <v>0</v>
      </c>
      <c r="K48" s="65" t="e">
        <f>'G班'!W47</f>
        <v>#DIV/0!</v>
      </c>
      <c r="M48" s="58">
        <f>'H班'!A47</f>
        <v>44</v>
      </c>
      <c r="N48" s="59">
        <f>'H班'!B47</f>
        <v>0</v>
      </c>
      <c r="O48" s="68" t="e">
        <f>'H班'!W47</f>
        <v>#DIV/0!</v>
      </c>
    </row>
    <row r="49" spans="1:15" ht="16.5" thickBot="1">
      <c r="A49" s="37">
        <f>'E班'!A48</f>
        <v>45</v>
      </c>
      <c r="B49" s="38">
        <f>'E班'!B48</f>
        <v>0</v>
      </c>
      <c r="C49" s="64" t="e">
        <f>'E班'!W48</f>
        <v>#DIV/0!</v>
      </c>
      <c r="E49" s="37">
        <f>'F班'!A48</f>
        <v>45</v>
      </c>
      <c r="F49" s="38">
        <f>'F班'!B48</f>
        <v>0</v>
      </c>
      <c r="G49" s="64" t="e">
        <f>'F班'!W48</f>
        <v>#DIV/0!</v>
      </c>
      <c r="H49" s="13"/>
      <c r="I49" s="37">
        <f>'G班'!A48</f>
        <v>45</v>
      </c>
      <c r="J49" s="38">
        <f>'G班'!B48</f>
        <v>0</v>
      </c>
      <c r="K49" s="64" t="e">
        <f>'G班'!W48</f>
        <v>#DIV/0!</v>
      </c>
      <c r="M49" s="57">
        <f>'H班'!A48</f>
        <v>45</v>
      </c>
      <c r="N49" s="74">
        <f>'H班'!B48</f>
        <v>0</v>
      </c>
      <c r="O49" s="64" t="e">
        <f>'H班'!W48</f>
        <v>#DIV/0!</v>
      </c>
    </row>
    <row r="50" spans="1:15" ht="15.75">
      <c r="A50" s="25">
        <f>'E班'!A49</f>
        <v>46</v>
      </c>
      <c r="B50" s="33">
        <f>'E班'!B49</f>
        <v>0</v>
      </c>
      <c r="C50" s="65" t="e">
        <f>'E班'!W49</f>
        <v>#DIV/0!</v>
      </c>
      <c r="E50" s="25">
        <f>'F班'!A49</f>
        <v>46</v>
      </c>
      <c r="F50" s="33">
        <f>'F班'!B49</f>
        <v>0</v>
      </c>
      <c r="G50" s="65" t="e">
        <f>'F班'!W49</f>
        <v>#DIV/0!</v>
      </c>
      <c r="H50" s="13"/>
      <c r="I50" s="25">
        <f>'G班'!A49</f>
        <v>46</v>
      </c>
      <c r="J50" s="33">
        <f>'G班'!B49</f>
        <v>0</v>
      </c>
      <c r="K50" s="65" t="e">
        <f>'G班'!W49</f>
        <v>#DIV/0!</v>
      </c>
      <c r="M50" s="58">
        <f>'H班'!A49</f>
        <v>46</v>
      </c>
      <c r="N50" s="47">
        <f>'H班'!B49</f>
        <v>0</v>
      </c>
      <c r="O50" s="65" t="e">
        <f>'H班'!W49</f>
        <v>#DIV/0!</v>
      </c>
    </row>
    <row r="51" spans="1:15" ht="15.75">
      <c r="A51" s="25">
        <f>'E班'!A50</f>
        <v>47</v>
      </c>
      <c r="B51" s="33">
        <f>'E班'!B50</f>
        <v>0</v>
      </c>
      <c r="C51" s="65" t="e">
        <f>'E班'!W50</f>
        <v>#DIV/0!</v>
      </c>
      <c r="E51" s="22">
        <f>'F班'!A50</f>
        <v>47</v>
      </c>
      <c r="F51" s="31">
        <f>'F班'!B50</f>
        <v>0</v>
      </c>
      <c r="G51" s="63" t="e">
        <f>'F班'!W50</f>
        <v>#DIV/0!</v>
      </c>
      <c r="H51" s="13"/>
      <c r="I51" s="25">
        <f>'G班'!A50</f>
        <v>47</v>
      </c>
      <c r="J51" s="33">
        <f>'G班'!B50</f>
        <v>0</v>
      </c>
      <c r="K51" s="65" t="e">
        <f>'G班'!W50</f>
        <v>#DIV/0!</v>
      </c>
      <c r="M51" s="58">
        <f>'H班'!A50</f>
        <v>47</v>
      </c>
      <c r="N51" s="59">
        <f>'H班'!B50</f>
        <v>0</v>
      </c>
      <c r="O51" s="63" t="e">
        <f>'H班'!W50</f>
        <v>#DIV/0!</v>
      </c>
    </row>
    <row r="52" spans="1:15" ht="15.75">
      <c r="A52" s="25">
        <f>'E班'!A51</f>
        <v>48</v>
      </c>
      <c r="B52" s="33">
        <f>'E班'!B51</f>
        <v>0</v>
      </c>
      <c r="C52" s="65" t="e">
        <f>'E班'!W51</f>
        <v>#DIV/0!</v>
      </c>
      <c r="E52" s="22">
        <f>'F班'!A51</f>
        <v>48</v>
      </c>
      <c r="F52" s="31">
        <f>'F班'!B51</f>
        <v>0</v>
      </c>
      <c r="G52" s="63" t="e">
        <f>'F班'!W51</f>
        <v>#DIV/0!</v>
      </c>
      <c r="H52" s="13"/>
      <c r="I52" s="25">
        <f>'G班'!A51</f>
        <v>48</v>
      </c>
      <c r="J52" s="33">
        <f>'G班'!B51</f>
        <v>0</v>
      </c>
      <c r="K52" s="65" t="e">
        <f>'G班'!W51</f>
        <v>#DIV/0!</v>
      </c>
      <c r="M52" s="58">
        <f>'H班'!A51</f>
        <v>48</v>
      </c>
      <c r="N52" s="59">
        <f>'H班'!B51</f>
        <v>0</v>
      </c>
      <c r="O52" s="63" t="e">
        <f>'H班'!W51</f>
        <v>#DIV/0!</v>
      </c>
    </row>
    <row r="53" spans="1:15" ht="15.75">
      <c r="A53" s="25">
        <f>'E班'!A52</f>
        <v>49</v>
      </c>
      <c r="B53" s="33">
        <f>'E班'!B52</f>
        <v>0</v>
      </c>
      <c r="C53" s="65" t="e">
        <f>'E班'!W52</f>
        <v>#DIV/0!</v>
      </c>
      <c r="E53" s="22">
        <f>'F班'!A52</f>
        <v>49</v>
      </c>
      <c r="F53" s="31">
        <f>'F班'!B52</f>
        <v>0</v>
      </c>
      <c r="G53" s="63" t="e">
        <f>'F班'!W52</f>
        <v>#DIV/0!</v>
      </c>
      <c r="H53" s="13"/>
      <c r="I53" s="25">
        <f>'G班'!A52</f>
        <v>49</v>
      </c>
      <c r="J53" s="33">
        <f>'G班'!B52</f>
        <v>0</v>
      </c>
      <c r="K53" s="65" t="e">
        <f>'G班'!W52</f>
        <v>#DIV/0!</v>
      </c>
      <c r="M53" s="58">
        <f>'H班'!A52</f>
        <v>49</v>
      </c>
      <c r="N53" s="59">
        <f>'H班'!B52</f>
        <v>0</v>
      </c>
      <c r="O53" s="68" t="e">
        <f>'H班'!W52</f>
        <v>#DIV/0!</v>
      </c>
    </row>
    <row r="54" spans="1:15" ht="16.5" thickBot="1">
      <c r="A54" s="37">
        <f>'E班'!A53</f>
        <v>50</v>
      </c>
      <c r="B54" s="38">
        <f>'E班'!B53</f>
        <v>0</v>
      </c>
      <c r="C54" s="64" t="e">
        <f>'E班'!W53</f>
        <v>#DIV/0!</v>
      </c>
      <c r="E54" s="37">
        <f>'F班'!A53</f>
        <v>50</v>
      </c>
      <c r="F54" s="38">
        <f>'F班'!B53</f>
        <v>0</v>
      </c>
      <c r="G54" s="64" t="e">
        <f>'F班'!W53</f>
        <v>#DIV/0!</v>
      </c>
      <c r="H54" s="13"/>
      <c r="I54" s="37">
        <f>'G班'!A53</f>
        <v>50</v>
      </c>
      <c r="J54" s="38">
        <f>'G班'!B53</f>
        <v>0</v>
      </c>
      <c r="K54" s="64" t="e">
        <f>'G班'!W53</f>
        <v>#DIV/0!</v>
      </c>
      <c r="M54" s="57">
        <f>'H班'!A53</f>
        <v>50</v>
      </c>
      <c r="N54" s="74">
        <f>'H班'!B53</f>
        <v>0</v>
      </c>
      <c r="O54" s="64" t="e">
        <f>'H班'!W53</f>
        <v>#DIV/0!</v>
      </c>
    </row>
    <row r="55" spans="1:15" ht="15.75">
      <c r="A55" s="25">
        <f>'E班'!A54</f>
        <v>51</v>
      </c>
      <c r="B55" s="33">
        <f>'E班'!B54</f>
        <v>0</v>
      </c>
      <c r="C55" s="65" t="e">
        <f>'E班'!W54</f>
        <v>#DIV/0!</v>
      </c>
      <c r="E55" s="25">
        <f>'F班'!A54</f>
        <v>51</v>
      </c>
      <c r="F55" s="33">
        <f>'F班'!B54</f>
        <v>0</v>
      </c>
      <c r="G55" s="65" t="e">
        <f>'F班'!W54</f>
        <v>#DIV/0!</v>
      </c>
      <c r="H55" s="13"/>
      <c r="I55" s="25">
        <f>'G班'!A54</f>
        <v>51</v>
      </c>
      <c r="J55" s="33">
        <f>'G班'!B54</f>
        <v>0</v>
      </c>
      <c r="K55" s="65" t="e">
        <f>'G班'!W54</f>
        <v>#DIV/0!</v>
      </c>
      <c r="M55" s="58">
        <f>'H班'!A54</f>
        <v>51</v>
      </c>
      <c r="N55" s="47">
        <f>'H班'!B54</f>
        <v>0</v>
      </c>
      <c r="O55" s="65" t="e">
        <f>'H班'!W54</f>
        <v>#DIV/0!</v>
      </c>
    </row>
    <row r="56" spans="1:15" ht="15.75">
      <c r="A56" s="25">
        <f>'E班'!A55</f>
        <v>52</v>
      </c>
      <c r="B56" s="33">
        <f>'E班'!B55</f>
        <v>0</v>
      </c>
      <c r="C56" s="65" t="e">
        <f>'E班'!W55</f>
        <v>#DIV/0!</v>
      </c>
      <c r="E56" s="22">
        <f>'F班'!A55</f>
        <v>52</v>
      </c>
      <c r="F56" s="31">
        <f>'F班'!B55</f>
        <v>0</v>
      </c>
      <c r="G56" s="63" t="e">
        <f>'F班'!W55</f>
        <v>#DIV/0!</v>
      </c>
      <c r="H56" s="13"/>
      <c r="I56" s="25">
        <f>'G班'!A55</f>
        <v>52</v>
      </c>
      <c r="J56" s="33">
        <f>'G班'!B55</f>
        <v>0</v>
      </c>
      <c r="K56" s="65" t="e">
        <f>'G班'!W55</f>
        <v>#DIV/0!</v>
      </c>
      <c r="M56" s="58">
        <f>'H班'!A55</f>
        <v>52</v>
      </c>
      <c r="N56" s="59">
        <f>'H班'!B55</f>
        <v>0</v>
      </c>
      <c r="O56" s="63" t="e">
        <f>'H班'!W55</f>
        <v>#DIV/0!</v>
      </c>
    </row>
    <row r="57" spans="1:15" ht="15.75">
      <c r="A57" s="25">
        <f>'E班'!A56</f>
        <v>53</v>
      </c>
      <c r="B57" s="33">
        <f>'E班'!B56</f>
        <v>0</v>
      </c>
      <c r="C57" s="65" t="e">
        <f>'E班'!W56</f>
        <v>#DIV/0!</v>
      </c>
      <c r="E57" s="22">
        <f>'F班'!A56</f>
        <v>53</v>
      </c>
      <c r="F57" s="31">
        <f>'F班'!B56</f>
        <v>0</v>
      </c>
      <c r="G57" s="63" t="e">
        <f>'F班'!W56</f>
        <v>#DIV/0!</v>
      </c>
      <c r="H57" s="13"/>
      <c r="I57" s="25">
        <f>'G班'!A56</f>
        <v>53</v>
      </c>
      <c r="J57" s="33">
        <f>'G班'!B56</f>
        <v>0</v>
      </c>
      <c r="K57" s="65" t="e">
        <f>'G班'!W56</f>
        <v>#DIV/0!</v>
      </c>
      <c r="M57" s="58">
        <f>'H班'!A56</f>
        <v>53</v>
      </c>
      <c r="N57" s="59">
        <f>'H班'!B56</f>
        <v>0</v>
      </c>
      <c r="O57" s="63" t="e">
        <f>'H班'!W56</f>
        <v>#DIV/0!</v>
      </c>
    </row>
    <row r="58" spans="1:15" ht="15.75">
      <c r="A58" s="25">
        <f>'E班'!A57</f>
        <v>54</v>
      </c>
      <c r="B58" s="33">
        <f>'E班'!B57</f>
        <v>0</v>
      </c>
      <c r="C58" s="65" t="e">
        <f>'E班'!W57</f>
        <v>#DIV/0!</v>
      </c>
      <c r="E58" s="22">
        <f>'F班'!A57</f>
        <v>54</v>
      </c>
      <c r="F58" s="31">
        <f>'F班'!B57</f>
        <v>0</v>
      </c>
      <c r="G58" s="63" t="e">
        <f>'F班'!W57</f>
        <v>#DIV/0!</v>
      </c>
      <c r="H58" s="13"/>
      <c r="I58" s="25">
        <f>'G班'!A57</f>
        <v>54</v>
      </c>
      <c r="J58" s="33">
        <f>'G班'!B57</f>
        <v>0</v>
      </c>
      <c r="K58" s="65" t="e">
        <f>'G班'!W57</f>
        <v>#DIV/0!</v>
      </c>
      <c r="M58" s="58">
        <f>'H班'!A57</f>
        <v>54</v>
      </c>
      <c r="N58" s="59">
        <f>'H班'!B57</f>
        <v>0</v>
      </c>
      <c r="O58" s="68" t="e">
        <f>'H班'!W57</f>
        <v>#DIV/0!</v>
      </c>
    </row>
    <row r="59" spans="1:15" ht="16.5" thickBot="1">
      <c r="A59" s="37">
        <f>'E班'!A58</f>
        <v>55</v>
      </c>
      <c r="B59" s="38">
        <f>'E班'!B58</f>
        <v>0</v>
      </c>
      <c r="C59" s="64" t="e">
        <f>'E班'!W58</f>
        <v>#DIV/0!</v>
      </c>
      <c r="E59" s="37">
        <f>'F班'!A58</f>
        <v>55</v>
      </c>
      <c r="F59" s="38">
        <f>'F班'!B58</f>
        <v>0</v>
      </c>
      <c r="G59" s="64" t="e">
        <f>'F班'!W58</f>
        <v>#DIV/0!</v>
      </c>
      <c r="H59" s="13"/>
      <c r="I59" s="37">
        <f>'G班'!A58</f>
        <v>55</v>
      </c>
      <c r="J59" s="38">
        <f>'G班'!B58</f>
        <v>0</v>
      </c>
      <c r="K59" s="64" t="e">
        <f>'G班'!W58</f>
        <v>#DIV/0!</v>
      </c>
      <c r="M59" s="57">
        <f>'H班'!A58</f>
        <v>55</v>
      </c>
      <c r="N59" s="74">
        <f>'H班'!B58</f>
        <v>0</v>
      </c>
      <c r="O59" s="64" t="e">
        <f>'H班'!W58</f>
        <v>#DIV/0!</v>
      </c>
    </row>
    <row r="60" spans="1:15" ht="16.5" thickBot="1">
      <c r="A60" s="60" t="str">
        <f>'E班'!A59</f>
        <v>平均</v>
      </c>
      <c r="B60" s="34"/>
      <c r="C60" s="26" t="e">
        <f>'E班'!W59</f>
        <v>#DIV/0!</v>
      </c>
      <c r="E60" s="60" t="str">
        <f>'F班'!A59</f>
        <v>平均</v>
      </c>
      <c r="F60" s="34"/>
      <c r="G60" s="26" t="e">
        <f>'F班'!W59</f>
        <v>#DIV/0!</v>
      </c>
      <c r="H60" s="13"/>
      <c r="I60" s="60" t="str">
        <f>'G班'!A59</f>
        <v>平均</v>
      </c>
      <c r="J60" s="34"/>
      <c r="K60" s="26" t="e">
        <f>'G班'!W59</f>
        <v>#DIV/0!</v>
      </c>
      <c r="M60" s="55" t="str">
        <f>'H班'!A59</f>
        <v>平均</v>
      </c>
      <c r="N60" s="46"/>
      <c r="O60" s="24" t="e">
        <f>'H班'!W59</f>
        <v>#DIV/0!</v>
      </c>
    </row>
    <row r="61" spans="1:13" ht="28.5" customHeight="1">
      <c r="A61" s="72" t="s">
        <v>4</v>
      </c>
      <c r="E61" s="72" t="s">
        <v>4</v>
      </c>
      <c r="F61" s="40"/>
      <c r="G61" s="21"/>
      <c r="H61" s="13"/>
      <c r="I61" s="72" t="s">
        <v>4</v>
      </c>
      <c r="M61" s="72" t="s">
        <v>4</v>
      </c>
    </row>
  </sheetData>
  <mergeCells count="12">
    <mergeCell ref="J1:K1"/>
    <mergeCell ref="N1:O1"/>
    <mergeCell ref="B2:C2"/>
    <mergeCell ref="F2:G2"/>
    <mergeCell ref="J2:K2"/>
    <mergeCell ref="N2:O2"/>
    <mergeCell ref="B1:C1"/>
    <mergeCell ref="F1:G1"/>
    <mergeCell ref="B3:C3"/>
    <mergeCell ref="F3:G3"/>
    <mergeCell ref="J3:K3"/>
    <mergeCell ref="N3:O3"/>
  </mergeCells>
  <printOptions horizontalCentered="1"/>
  <pageMargins left="0.7480314960629921" right="0.7480314960629921" top="0.5" bottom="0.48" header="0.5118110236220472" footer="0.5118110236220472"/>
  <pageSetup fitToHeight="1" fitToWidth="1" horizontalDpi="360" verticalDpi="36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38">
      <selection activeCell="J2" sqref="J2:K2"/>
    </sheetView>
  </sheetViews>
  <sheetFormatPr defaultColWidth="9.00390625" defaultRowHeight="16.5"/>
  <cols>
    <col min="1" max="1" width="4.875" style="0" customWidth="1"/>
    <col min="2" max="2" width="7.625" style="0" customWidth="1"/>
    <col min="3" max="3" width="5.625" style="0" customWidth="1"/>
    <col min="4" max="4" width="7.50390625" style="0" customWidth="1"/>
    <col min="5" max="5" width="4.875" style="3" customWidth="1"/>
    <col min="6" max="6" width="7.75390625" style="3" customWidth="1"/>
    <col min="7" max="7" width="5.625" style="3" customWidth="1"/>
    <col min="8" max="8" width="7.50390625" style="3" customWidth="1"/>
    <col min="9" max="9" width="4.875" style="0" customWidth="1"/>
    <col min="10" max="10" width="7.75390625" style="0" customWidth="1"/>
    <col min="11" max="11" width="5.625" style="0" customWidth="1"/>
    <col min="12" max="12" width="7.375" style="0" customWidth="1"/>
    <col min="14" max="14" width="7.625" style="0" customWidth="1"/>
    <col min="15" max="15" width="5.50390625" style="0" customWidth="1"/>
  </cols>
  <sheetData>
    <row r="1" spans="1:15" ht="15.75">
      <c r="A1" s="94" t="s">
        <v>74</v>
      </c>
      <c r="B1" s="182" t="s">
        <v>75</v>
      </c>
      <c r="C1" s="182"/>
      <c r="D1" s="13"/>
      <c r="E1" s="94" t="s">
        <v>74</v>
      </c>
      <c r="F1" s="182" t="s">
        <v>75</v>
      </c>
      <c r="G1" s="182"/>
      <c r="H1" s="13"/>
      <c r="I1" s="94" t="s">
        <v>74</v>
      </c>
      <c r="J1" s="182" t="s">
        <v>75</v>
      </c>
      <c r="K1" s="182"/>
      <c r="L1" s="13"/>
      <c r="M1" s="94"/>
      <c r="N1" s="182"/>
      <c r="O1" s="182"/>
    </row>
    <row r="2" spans="1:15" ht="15.75">
      <c r="A2" s="94" t="s">
        <v>19</v>
      </c>
      <c r="B2" s="182">
        <f>'班級代碼'!B13</f>
        <v>0</v>
      </c>
      <c r="C2" s="182"/>
      <c r="D2" s="13"/>
      <c r="E2" s="94" t="s">
        <v>19</v>
      </c>
      <c r="F2" s="182">
        <f>'班級代碼'!B14</f>
        <v>0</v>
      </c>
      <c r="G2" s="182"/>
      <c r="H2" s="13"/>
      <c r="I2" s="94" t="s">
        <v>19</v>
      </c>
      <c r="J2" s="182">
        <f>'班級代碼'!B15</f>
        <v>0</v>
      </c>
      <c r="K2" s="182"/>
      <c r="L2" s="13"/>
      <c r="M2" s="94"/>
      <c r="N2" s="182"/>
      <c r="O2" s="182"/>
    </row>
    <row r="3" spans="1:13" ht="16.5" thickBot="1">
      <c r="A3" s="94" t="s">
        <v>20</v>
      </c>
      <c r="B3" s="181" t="s">
        <v>76</v>
      </c>
      <c r="C3" s="181"/>
      <c r="D3" s="13"/>
      <c r="E3" s="94" t="s">
        <v>20</v>
      </c>
      <c r="F3" s="181" t="s">
        <v>76</v>
      </c>
      <c r="G3" s="181"/>
      <c r="H3" s="13"/>
      <c r="I3" s="94" t="s">
        <v>20</v>
      </c>
      <c r="J3" s="181" t="s">
        <v>76</v>
      </c>
      <c r="K3" s="181"/>
      <c r="L3" s="13"/>
      <c r="M3" s="94"/>
    </row>
    <row r="4" spans="1:11" s="104" customFormat="1" ht="16.5" thickBot="1">
      <c r="A4" s="100" t="s">
        <v>23</v>
      </c>
      <c r="B4" s="101" t="s">
        <v>24</v>
      </c>
      <c r="C4" s="102" t="s">
        <v>25</v>
      </c>
      <c r="E4" s="100" t="s">
        <v>23</v>
      </c>
      <c r="F4" s="101" t="s">
        <v>24</v>
      </c>
      <c r="G4" s="102" t="s">
        <v>25</v>
      </c>
      <c r="H4" s="103"/>
      <c r="I4" s="100" t="s">
        <v>23</v>
      </c>
      <c r="J4" s="101" t="s">
        <v>24</v>
      </c>
      <c r="K4" s="102" t="s">
        <v>25</v>
      </c>
    </row>
    <row r="5" spans="1:15" ht="16.5" thickTop="1">
      <c r="A5" s="75">
        <f>'I班'!A4</f>
        <v>1</v>
      </c>
      <c r="B5" s="48">
        <f>'I班'!B4</f>
        <v>0</v>
      </c>
      <c r="C5" s="65" t="e">
        <f>'I班'!W4</f>
        <v>#DIV/0!</v>
      </c>
      <c r="E5" s="25">
        <f>'J班'!A4</f>
        <v>1</v>
      </c>
      <c r="F5" s="36">
        <f>'J班'!B4</f>
        <v>0</v>
      </c>
      <c r="G5" s="62" t="e">
        <f>'J班'!W4</f>
        <v>#DIV/0!</v>
      </c>
      <c r="H5" s="13"/>
      <c r="I5" s="78">
        <f>'K班'!A4</f>
        <v>1</v>
      </c>
      <c r="J5" s="36">
        <f>'K班'!B4</f>
        <v>0</v>
      </c>
      <c r="K5" s="67" t="e">
        <f>'K班'!W4</f>
        <v>#DIV/0!</v>
      </c>
      <c r="O5" s="69"/>
    </row>
    <row r="6" spans="1:15" ht="15.75">
      <c r="A6" s="76">
        <f>'I班'!A5</f>
        <v>2</v>
      </c>
      <c r="B6" s="49">
        <f>'I班'!B5</f>
        <v>0</v>
      </c>
      <c r="C6" s="65" t="e">
        <f>'I班'!W5</f>
        <v>#DIV/0!</v>
      </c>
      <c r="E6" s="25">
        <f>'J班'!A5</f>
        <v>2</v>
      </c>
      <c r="F6" s="33">
        <f>'J班'!B5</f>
        <v>0</v>
      </c>
      <c r="G6" s="65" t="e">
        <f>'J班'!W5</f>
        <v>#DIV/0!</v>
      </c>
      <c r="H6" s="13"/>
      <c r="I6" s="78">
        <f>'K班'!A5</f>
        <v>2</v>
      </c>
      <c r="J6" s="31">
        <f>'K班'!B5</f>
        <v>0</v>
      </c>
      <c r="K6" s="63" t="e">
        <f>'K班'!W5</f>
        <v>#DIV/0!</v>
      </c>
      <c r="O6" s="69"/>
    </row>
    <row r="7" spans="1:15" ht="15.75">
      <c r="A7" s="76">
        <f>'I班'!A6</f>
        <v>3</v>
      </c>
      <c r="B7" s="49">
        <f>'I班'!B6</f>
        <v>0</v>
      </c>
      <c r="C7" s="65" t="e">
        <f>'I班'!W6</f>
        <v>#DIV/0!</v>
      </c>
      <c r="E7" s="25">
        <f>'J班'!A6</f>
        <v>3</v>
      </c>
      <c r="F7" s="33">
        <f>'J班'!B6</f>
        <v>0</v>
      </c>
      <c r="G7" s="65" t="e">
        <f>'J班'!W6</f>
        <v>#DIV/0!</v>
      </c>
      <c r="H7" s="13"/>
      <c r="I7" s="78">
        <f>'K班'!A6</f>
        <v>3</v>
      </c>
      <c r="J7" s="31">
        <f>'K班'!B6</f>
        <v>0</v>
      </c>
      <c r="K7" s="63" t="e">
        <f>'K班'!W6</f>
        <v>#DIV/0!</v>
      </c>
      <c r="O7" s="69"/>
    </row>
    <row r="8" spans="1:15" ht="15.75">
      <c r="A8" s="76">
        <f>'I班'!A7</f>
        <v>4</v>
      </c>
      <c r="B8" s="49">
        <f>'I班'!B7</f>
        <v>0</v>
      </c>
      <c r="C8" s="65" t="e">
        <f>'I班'!W7</f>
        <v>#DIV/0!</v>
      </c>
      <c r="E8" s="25">
        <f>'J班'!A7</f>
        <v>4</v>
      </c>
      <c r="F8" s="33">
        <f>'J班'!B7</f>
        <v>0</v>
      </c>
      <c r="G8" s="65" t="e">
        <f>'J班'!W7</f>
        <v>#DIV/0!</v>
      </c>
      <c r="H8" s="13"/>
      <c r="I8" s="78">
        <f>'K班'!A7</f>
        <v>4</v>
      </c>
      <c r="J8" s="31">
        <f>'K班'!B7</f>
        <v>0</v>
      </c>
      <c r="K8" s="63" t="e">
        <f>'K班'!W7</f>
        <v>#DIV/0!</v>
      </c>
      <c r="O8" s="69"/>
    </row>
    <row r="9" spans="1:15" ht="16.5" thickBot="1">
      <c r="A9" s="77">
        <f>'I班'!A8</f>
        <v>5</v>
      </c>
      <c r="B9" s="50">
        <f>'I班'!B8</f>
        <v>0</v>
      </c>
      <c r="C9" s="64" t="e">
        <f>'I班'!W8</f>
        <v>#DIV/0!</v>
      </c>
      <c r="E9" s="23">
        <f>'J班'!A8</f>
        <v>5</v>
      </c>
      <c r="F9" s="38">
        <f>'J班'!B8</f>
        <v>0</v>
      </c>
      <c r="G9" s="64" t="e">
        <f>'J班'!W8</f>
        <v>#DIV/0!</v>
      </c>
      <c r="H9" s="13"/>
      <c r="I9" s="23">
        <f>'K班'!A8</f>
        <v>5</v>
      </c>
      <c r="J9" s="32">
        <f>'K班'!B8</f>
        <v>0</v>
      </c>
      <c r="K9" s="64" t="e">
        <f>'K班'!W8</f>
        <v>#DIV/0!</v>
      </c>
      <c r="O9" s="69"/>
    </row>
    <row r="10" spans="1:15" ht="15.75">
      <c r="A10" s="75">
        <f>'I班'!A9</f>
        <v>6</v>
      </c>
      <c r="B10" s="73">
        <f>'I班'!B9</f>
        <v>0</v>
      </c>
      <c r="C10" s="65" t="e">
        <f>'I班'!W9</f>
        <v>#DIV/0!</v>
      </c>
      <c r="E10" s="25">
        <f>'J班'!A9</f>
        <v>6</v>
      </c>
      <c r="F10" s="30">
        <f>'J班'!B9</f>
        <v>0</v>
      </c>
      <c r="G10" s="65" t="e">
        <f>'J班'!W9</f>
        <v>#DIV/0!</v>
      </c>
      <c r="H10" s="13"/>
      <c r="I10" s="78">
        <f>'K班'!A9</f>
        <v>6</v>
      </c>
      <c r="J10" s="30">
        <f>'K班'!B9</f>
        <v>0</v>
      </c>
      <c r="K10" s="68" t="e">
        <f>'K班'!W9</f>
        <v>#DIV/0!</v>
      </c>
      <c r="O10" s="69"/>
    </row>
    <row r="11" spans="1:15" ht="15.75">
      <c r="A11" s="76">
        <f>'I班'!A10</f>
        <v>7</v>
      </c>
      <c r="B11" s="49">
        <f>'I班'!B10</f>
        <v>0</v>
      </c>
      <c r="C11" s="65" t="e">
        <f>'I班'!W10</f>
        <v>#DIV/0!</v>
      </c>
      <c r="E11" s="25">
        <f>'J班'!A10</f>
        <v>7</v>
      </c>
      <c r="F11" s="33">
        <f>'J班'!B10</f>
        <v>0</v>
      </c>
      <c r="G11" s="65" t="e">
        <f>'J班'!W10</f>
        <v>#DIV/0!</v>
      </c>
      <c r="H11" s="13"/>
      <c r="I11" s="78">
        <f>'K班'!A10</f>
        <v>7</v>
      </c>
      <c r="J11" s="31">
        <f>'K班'!B10</f>
        <v>0</v>
      </c>
      <c r="K11" s="63" t="e">
        <f>'K班'!W10</f>
        <v>#DIV/0!</v>
      </c>
      <c r="O11" s="69"/>
    </row>
    <row r="12" spans="1:15" ht="15.75">
      <c r="A12" s="76">
        <f>'I班'!A11</f>
        <v>8</v>
      </c>
      <c r="B12" s="49">
        <f>'I班'!B11</f>
        <v>0</v>
      </c>
      <c r="C12" s="65" t="e">
        <f>'I班'!W11</f>
        <v>#DIV/0!</v>
      </c>
      <c r="E12" s="25">
        <f>'J班'!A11</f>
        <v>8</v>
      </c>
      <c r="F12" s="33">
        <f>'J班'!B11</f>
        <v>0</v>
      </c>
      <c r="G12" s="65" t="e">
        <f>'J班'!W11</f>
        <v>#DIV/0!</v>
      </c>
      <c r="H12" s="13"/>
      <c r="I12" s="78">
        <f>'K班'!A11</f>
        <v>8</v>
      </c>
      <c r="J12" s="31">
        <f>'K班'!B11</f>
        <v>0</v>
      </c>
      <c r="K12" s="63" t="e">
        <f>'K班'!W11</f>
        <v>#DIV/0!</v>
      </c>
      <c r="O12" s="69"/>
    </row>
    <row r="13" spans="1:15" ht="15.75">
      <c r="A13" s="76">
        <f>'I班'!A12</f>
        <v>9</v>
      </c>
      <c r="B13" s="49">
        <f>'I班'!B12</f>
        <v>0</v>
      </c>
      <c r="C13" s="65" t="e">
        <f>'I班'!W12</f>
        <v>#DIV/0!</v>
      </c>
      <c r="E13" s="25">
        <f>'J班'!A12</f>
        <v>9</v>
      </c>
      <c r="F13" s="33">
        <f>'J班'!B12</f>
        <v>0</v>
      </c>
      <c r="G13" s="65" t="e">
        <f>'J班'!W12</f>
        <v>#DIV/0!</v>
      </c>
      <c r="H13" s="13"/>
      <c r="I13" s="78">
        <f>'K班'!A12</f>
        <v>9</v>
      </c>
      <c r="J13" s="31">
        <f>'K班'!B12</f>
        <v>0</v>
      </c>
      <c r="K13" s="63" t="e">
        <f>'K班'!W12</f>
        <v>#DIV/0!</v>
      </c>
      <c r="O13" s="69"/>
    </row>
    <row r="14" spans="1:15" ht="16.5" thickBot="1">
      <c r="A14" s="77">
        <f>'I班'!A13</f>
        <v>10</v>
      </c>
      <c r="B14" s="50">
        <f>'I班'!B13</f>
        <v>0</v>
      </c>
      <c r="C14" s="64" t="e">
        <f>'I班'!W13</f>
        <v>#DIV/0!</v>
      </c>
      <c r="E14" s="23">
        <f>'J班'!A13</f>
        <v>10</v>
      </c>
      <c r="F14" s="38">
        <f>'J班'!B13</f>
        <v>0</v>
      </c>
      <c r="G14" s="64" t="e">
        <f>'J班'!W13</f>
        <v>#DIV/0!</v>
      </c>
      <c r="H14" s="13"/>
      <c r="I14" s="23">
        <f>'K班'!A13</f>
        <v>10</v>
      </c>
      <c r="J14" s="32">
        <f>'K班'!B13</f>
        <v>0</v>
      </c>
      <c r="K14" s="64" t="e">
        <f>'K班'!W13</f>
        <v>#DIV/0!</v>
      </c>
      <c r="O14" s="69"/>
    </row>
    <row r="15" spans="1:15" ht="15.75">
      <c r="A15" s="75">
        <f>'I班'!A14</f>
        <v>11</v>
      </c>
      <c r="B15" s="73">
        <f>'I班'!B14</f>
        <v>0</v>
      </c>
      <c r="C15" s="65" t="e">
        <f>'I班'!W14</f>
        <v>#DIV/0!</v>
      </c>
      <c r="E15" s="25">
        <f>'J班'!A14</f>
        <v>11</v>
      </c>
      <c r="F15" s="30">
        <f>'J班'!B14</f>
        <v>0</v>
      </c>
      <c r="G15" s="65" t="e">
        <f>'J班'!W14</f>
        <v>#DIV/0!</v>
      </c>
      <c r="H15" s="13"/>
      <c r="I15" s="78">
        <f>'K班'!A14</f>
        <v>11</v>
      </c>
      <c r="J15" s="30">
        <f>'K班'!B14</f>
        <v>0</v>
      </c>
      <c r="K15" s="68" t="e">
        <f>'K班'!W14</f>
        <v>#DIV/0!</v>
      </c>
      <c r="O15" s="69"/>
    </row>
    <row r="16" spans="1:15" ht="15.75">
      <c r="A16" s="76">
        <f>'I班'!A15</f>
        <v>12</v>
      </c>
      <c r="B16" s="49">
        <f>'I班'!B15</f>
        <v>0</v>
      </c>
      <c r="C16" s="65" t="e">
        <f>'I班'!W15</f>
        <v>#DIV/0!</v>
      </c>
      <c r="E16" s="25">
        <f>'J班'!A15</f>
        <v>12</v>
      </c>
      <c r="F16" s="33">
        <f>'J班'!B15</f>
        <v>0</v>
      </c>
      <c r="G16" s="65" t="e">
        <f>'J班'!W15</f>
        <v>#DIV/0!</v>
      </c>
      <c r="H16" s="13"/>
      <c r="I16" s="78">
        <f>'K班'!A15</f>
        <v>12</v>
      </c>
      <c r="J16" s="31">
        <f>'K班'!B15</f>
        <v>0</v>
      </c>
      <c r="K16" s="63" t="e">
        <f>'K班'!W15</f>
        <v>#DIV/0!</v>
      </c>
      <c r="O16" s="69"/>
    </row>
    <row r="17" spans="1:15" ht="15.75">
      <c r="A17" s="76">
        <f>'I班'!A16</f>
        <v>13</v>
      </c>
      <c r="B17" s="49">
        <f>'I班'!B16</f>
        <v>0</v>
      </c>
      <c r="C17" s="65" t="e">
        <f>'I班'!W16</f>
        <v>#DIV/0!</v>
      </c>
      <c r="E17" s="25">
        <f>'J班'!A16</f>
        <v>13</v>
      </c>
      <c r="F17" s="33">
        <f>'J班'!B16</f>
        <v>0</v>
      </c>
      <c r="G17" s="65" t="e">
        <f>'J班'!W16</f>
        <v>#DIV/0!</v>
      </c>
      <c r="H17" s="13"/>
      <c r="I17" s="78">
        <f>'K班'!A16</f>
        <v>13</v>
      </c>
      <c r="J17" s="31">
        <f>'K班'!B16</f>
        <v>0</v>
      </c>
      <c r="K17" s="63" t="e">
        <f>'K班'!W16</f>
        <v>#DIV/0!</v>
      </c>
      <c r="O17" s="69"/>
    </row>
    <row r="18" spans="1:15" ht="15.75">
      <c r="A18" s="76">
        <f>'I班'!A17</f>
        <v>14</v>
      </c>
      <c r="B18" s="49">
        <f>'I班'!B17</f>
        <v>0</v>
      </c>
      <c r="C18" s="65" t="e">
        <f>'I班'!W17</f>
        <v>#DIV/0!</v>
      </c>
      <c r="E18" s="25">
        <f>'J班'!A17</f>
        <v>14</v>
      </c>
      <c r="F18" s="33">
        <f>'J班'!B17</f>
        <v>0</v>
      </c>
      <c r="G18" s="65" t="e">
        <f>'J班'!W17</f>
        <v>#DIV/0!</v>
      </c>
      <c r="H18" s="13"/>
      <c r="I18" s="78">
        <f>'K班'!A17</f>
        <v>14</v>
      </c>
      <c r="J18" s="31">
        <f>'K班'!B17</f>
        <v>0</v>
      </c>
      <c r="K18" s="63" t="e">
        <f>'K班'!W17</f>
        <v>#DIV/0!</v>
      </c>
      <c r="O18" s="69"/>
    </row>
    <row r="19" spans="1:15" ht="16.5" thickBot="1">
      <c r="A19" s="77">
        <f>'I班'!A18</f>
        <v>15</v>
      </c>
      <c r="B19" s="50">
        <f>'I班'!B18</f>
        <v>0</v>
      </c>
      <c r="C19" s="64" t="e">
        <f>'I班'!W18</f>
        <v>#DIV/0!</v>
      </c>
      <c r="E19" s="23">
        <f>'J班'!A18</f>
        <v>15</v>
      </c>
      <c r="F19" s="38">
        <f>'J班'!B18</f>
        <v>0</v>
      </c>
      <c r="G19" s="64" t="e">
        <f>'J班'!W18</f>
        <v>#DIV/0!</v>
      </c>
      <c r="H19" s="13"/>
      <c r="I19" s="23">
        <f>'K班'!A18</f>
        <v>15</v>
      </c>
      <c r="J19" s="32">
        <f>'K班'!B18</f>
        <v>0</v>
      </c>
      <c r="K19" s="64" t="e">
        <f>'K班'!W18</f>
        <v>#DIV/0!</v>
      </c>
      <c r="O19" s="69"/>
    </row>
    <row r="20" spans="1:15" ht="15.75">
      <c r="A20" s="75">
        <f>'I班'!A19</f>
        <v>16</v>
      </c>
      <c r="B20" s="73">
        <f>'I班'!B19</f>
        <v>0</v>
      </c>
      <c r="C20" s="65" t="e">
        <f>'I班'!W19</f>
        <v>#DIV/0!</v>
      </c>
      <c r="E20" s="25">
        <f>'J班'!A19</f>
        <v>16</v>
      </c>
      <c r="F20" s="30">
        <f>'J班'!B19</f>
        <v>0</v>
      </c>
      <c r="G20" s="65" t="e">
        <f>'J班'!W19</f>
        <v>#DIV/0!</v>
      </c>
      <c r="H20" s="13"/>
      <c r="I20" s="78">
        <f>'K班'!A19</f>
        <v>16</v>
      </c>
      <c r="J20" s="30">
        <f>'K班'!B19</f>
        <v>0</v>
      </c>
      <c r="K20" s="68" t="e">
        <f>'K班'!W19</f>
        <v>#DIV/0!</v>
      </c>
      <c r="O20" s="69"/>
    </row>
    <row r="21" spans="1:15" ht="15.75">
      <c r="A21" s="76">
        <f>'I班'!A20</f>
        <v>17</v>
      </c>
      <c r="B21" s="49">
        <f>'I班'!B20</f>
        <v>0</v>
      </c>
      <c r="C21" s="65" t="e">
        <f>'I班'!W20</f>
        <v>#DIV/0!</v>
      </c>
      <c r="E21" s="25">
        <f>'J班'!A20</f>
        <v>17</v>
      </c>
      <c r="F21" s="33">
        <f>'J班'!B20</f>
        <v>0</v>
      </c>
      <c r="G21" s="65" t="e">
        <f>'J班'!W20</f>
        <v>#DIV/0!</v>
      </c>
      <c r="H21" s="13"/>
      <c r="I21" s="78">
        <f>'K班'!A20</f>
        <v>17</v>
      </c>
      <c r="J21" s="31">
        <f>'K班'!B20</f>
        <v>0</v>
      </c>
      <c r="K21" s="63" t="e">
        <f>'K班'!W20</f>
        <v>#DIV/0!</v>
      </c>
      <c r="O21" s="69"/>
    </row>
    <row r="22" spans="1:15" ht="15.75">
      <c r="A22" s="76">
        <f>'I班'!A21</f>
        <v>18</v>
      </c>
      <c r="B22" s="49">
        <f>'I班'!B21</f>
        <v>0</v>
      </c>
      <c r="C22" s="65" t="e">
        <f>'I班'!W21</f>
        <v>#DIV/0!</v>
      </c>
      <c r="E22" s="25">
        <f>'J班'!A21</f>
        <v>18</v>
      </c>
      <c r="F22" s="33">
        <f>'J班'!B21</f>
        <v>0</v>
      </c>
      <c r="G22" s="65" t="e">
        <f>'J班'!W21</f>
        <v>#DIV/0!</v>
      </c>
      <c r="H22" s="13"/>
      <c r="I22" s="78">
        <f>'K班'!A21</f>
        <v>18</v>
      </c>
      <c r="J22" s="31">
        <f>'K班'!B21</f>
        <v>0</v>
      </c>
      <c r="K22" s="63" t="e">
        <f>'K班'!W21</f>
        <v>#DIV/0!</v>
      </c>
      <c r="O22" s="69"/>
    </row>
    <row r="23" spans="1:15" ht="15.75">
      <c r="A23" s="76">
        <f>'I班'!A22</f>
        <v>19</v>
      </c>
      <c r="B23" s="49">
        <f>'I班'!B22</f>
        <v>0</v>
      </c>
      <c r="C23" s="65" t="e">
        <f>'I班'!W22</f>
        <v>#DIV/0!</v>
      </c>
      <c r="E23" s="25">
        <f>'J班'!A22</f>
        <v>19</v>
      </c>
      <c r="F23" s="33">
        <f>'J班'!B22</f>
        <v>0</v>
      </c>
      <c r="G23" s="65" t="e">
        <f>'J班'!W22</f>
        <v>#DIV/0!</v>
      </c>
      <c r="H23" s="13"/>
      <c r="I23" s="78">
        <f>'K班'!A22</f>
        <v>19</v>
      </c>
      <c r="J23" s="31">
        <f>'K班'!B22</f>
        <v>0</v>
      </c>
      <c r="K23" s="63" t="e">
        <f>'K班'!W22</f>
        <v>#DIV/0!</v>
      </c>
      <c r="O23" s="69"/>
    </row>
    <row r="24" spans="1:15" ht="16.5" thickBot="1">
      <c r="A24" s="77">
        <f>'I班'!A23</f>
        <v>20</v>
      </c>
      <c r="B24" s="50">
        <f>'I班'!B23</f>
        <v>0</v>
      </c>
      <c r="C24" s="64" t="e">
        <f>'I班'!W23</f>
        <v>#DIV/0!</v>
      </c>
      <c r="E24" s="23">
        <f>'J班'!A23</f>
        <v>20</v>
      </c>
      <c r="F24" s="38">
        <f>'J班'!B23</f>
        <v>0</v>
      </c>
      <c r="G24" s="64" t="e">
        <f>'J班'!W23</f>
        <v>#DIV/0!</v>
      </c>
      <c r="H24" s="13"/>
      <c r="I24" s="23">
        <f>'K班'!A23</f>
        <v>20</v>
      </c>
      <c r="J24" s="32">
        <f>'K班'!B23</f>
        <v>0</v>
      </c>
      <c r="K24" s="64" t="e">
        <f>'K班'!W23</f>
        <v>#DIV/0!</v>
      </c>
      <c r="O24" s="69"/>
    </row>
    <row r="25" spans="1:15" ht="15.75">
      <c r="A25" s="75">
        <f>'I班'!A24</f>
        <v>21</v>
      </c>
      <c r="B25" s="73">
        <f>'I班'!B24</f>
        <v>0</v>
      </c>
      <c r="C25" s="65" t="e">
        <f>'I班'!W24</f>
        <v>#DIV/0!</v>
      </c>
      <c r="E25" s="25">
        <f>'J班'!A24</f>
        <v>21</v>
      </c>
      <c r="F25" s="30">
        <f>'J班'!B24</f>
        <v>0</v>
      </c>
      <c r="G25" s="65" t="e">
        <f>'J班'!W24</f>
        <v>#DIV/0!</v>
      </c>
      <c r="H25" s="13"/>
      <c r="I25" s="78">
        <f>'K班'!A24</f>
        <v>21</v>
      </c>
      <c r="J25" s="30">
        <f>'K班'!B24</f>
        <v>0</v>
      </c>
      <c r="K25" s="68" t="e">
        <f>'K班'!W24</f>
        <v>#DIV/0!</v>
      </c>
      <c r="O25" s="69"/>
    </row>
    <row r="26" spans="1:15" ht="15.75">
      <c r="A26" s="76">
        <f>'I班'!A25</f>
        <v>22</v>
      </c>
      <c r="B26" s="49">
        <f>'I班'!B25</f>
        <v>0</v>
      </c>
      <c r="C26" s="65" t="e">
        <f>'I班'!W25</f>
        <v>#DIV/0!</v>
      </c>
      <c r="E26" s="25">
        <f>'J班'!A25</f>
        <v>22</v>
      </c>
      <c r="F26" s="33">
        <f>'J班'!B25</f>
        <v>0</v>
      </c>
      <c r="G26" s="65" t="e">
        <f>'J班'!W25</f>
        <v>#DIV/0!</v>
      </c>
      <c r="H26" s="13"/>
      <c r="I26" s="78">
        <f>'K班'!A25</f>
        <v>22</v>
      </c>
      <c r="J26" s="31">
        <f>'K班'!B25</f>
        <v>0</v>
      </c>
      <c r="K26" s="63" t="e">
        <f>'K班'!W25</f>
        <v>#DIV/0!</v>
      </c>
      <c r="O26" s="69"/>
    </row>
    <row r="27" spans="1:15" ht="15.75">
      <c r="A27" s="76">
        <f>'I班'!A26</f>
        <v>23</v>
      </c>
      <c r="B27" s="49">
        <f>'I班'!B26</f>
        <v>0</v>
      </c>
      <c r="C27" s="65" t="e">
        <f>'I班'!W26</f>
        <v>#DIV/0!</v>
      </c>
      <c r="E27" s="25">
        <f>'J班'!A26</f>
        <v>23</v>
      </c>
      <c r="F27" s="33">
        <f>'J班'!B26</f>
        <v>0</v>
      </c>
      <c r="G27" s="65" t="e">
        <f>'J班'!W26</f>
        <v>#DIV/0!</v>
      </c>
      <c r="H27" s="13"/>
      <c r="I27" s="78">
        <f>'K班'!A26</f>
        <v>23</v>
      </c>
      <c r="J27" s="31">
        <f>'K班'!B26</f>
        <v>0</v>
      </c>
      <c r="K27" s="63" t="e">
        <f>'K班'!W26</f>
        <v>#DIV/0!</v>
      </c>
      <c r="O27" s="69"/>
    </row>
    <row r="28" spans="1:15" ht="15.75">
      <c r="A28" s="76">
        <f>'I班'!A27</f>
        <v>24</v>
      </c>
      <c r="B28" s="49">
        <f>'I班'!B27</f>
        <v>0</v>
      </c>
      <c r="C28" s="65" t="e">
        <f>'I班'!W27</f>
        <v>#DIV/0!</v>
      </c>
      <c r="E28" s="25">
        <f>'J班'!A27</f>
        <v>24</v>
      </c>
      <c r="F28" s="33">
        <f>'J班'!B27</f>
        <v>0</v>
      </c>
      <c r="G28" s="65" t="e">
        <f>'J班'!W27</f>
        <v>#DIV/0!</v>
      </c>
      <c r="H28" s="13"/>
      <c r="I28" s="78">
        <f>'K班'!A27</f>
        <v>24</v>
      </c>
      <c r="J28" s="31">
        <f>'K班'!B27</f>
        <v>0</v>
      </c>
      <c r="K28" s="63" t="e">
        <f>'K班'!W27</f>
        <v>#DIV/0!</v>
      </c>
      <c r="O28" s="69"/>
    </row>
    <row r="29" spans="1:15" ht="16.5" thickBot="1">
      <c r="A29" s="77">
        <f>'I班'!A28</f>
        <v>25</v>
      </c>
      <c r="B29" s="50">
        <f>'I班'!B28</f>
        <v>0</v>
      </c>
      <c r="C29" s="64" t="e">
        <f>'I班'!W28</f>
        <v>#DIV/0!</v>
      </c>
      <c r="E29" s="23">
        <f>'J班'!A28</f>
        <v>25</v>
      </c>
      <c r="F29" s="38">
        <f>'J班'!B28</f>
        <v>0</v>
      </c>
      <c r="G29" s="64" t="e">
        <f>'J班'!W28</f>
        <v>#DIV/0!</v>
      </c>
      <c r="H29" s="13"/>
      <c r="I29" s="23">
        <f>'K班'!A28</f>
        <v>25</v>
      </c>
      <c r="J29" s="32">
        <f>'K班'!B28</f>
        <v>0</v>
      </c>
      <c r="K29" s="64" t="e">
        <f>'K班'!W28</f>
        <v>#DIV/0!</v>
      </c>
      <c r="O29" s="69"/>
    </row>
    <row r="30" spans="1:15" ht="15.75">
      <c r="A30" s="75">
        <f>'I班'!A29</f>
        <v>26</v>
      </c>
      <c r="B30" s="73">
        <f>'I班'!B29</f>
        <v>0</v>
      </c>
      <c r="C30" s="65" t="e">
        <f>'I班'!W29</f>
        <v>#DIV/0!</v>
      </c>
      <c r="E30" s="25">
        <f>'J班'!A29</f>
        <v>26</v>
      </c>
      <c r="F30" s="30">
        <f>'J班'!B29</f>
        <v>0</v>
      </c>
      <c r="G30" s="65" t="e">
        <f>'J班'!W29</f>
        <v>#DIV/0!</v>
      </c>
      <c r="H30" s="13"/>
      <c r="I30" s="78">
        <f>'K班'!A29</f>
        <v>26</v>
      </c>
      <c r="J30" s="30">
        <f>'K班'!B29</f>
        <v>0</v>
      </c>
      <c r="K30" s="68" t="e">
        <f>'K班'!W29</f>
        <v>#DIV/0!</v>
      </c>
      <c r="O30" s="69"/>
    </row>
    <row r="31" spans="1:15" ht="15.75">
      <c r="A31" s="76">
        <f>'I班'!A30</f>
        <v>27</v>
      </c>
      <c r="B31" s="49">
        <f>'I班'!B30</f>
        <v>0</v>
      </c>
      <c r="C31" s="65" t="e">
        <f>'I班'!W30</f>
        <v>#DIV/0!</v>
      </c>
      <c r="E31" s="25">
        <f>'J班'!A30</f>
        <v>27</v>
      </c>
      <c r="F31" s="33">
        <f>'J班'!B30</f>
        <v>0</v>
      </c>
      <c r="G31" s="65" t="e">
        <f>'J班'!W30</f>
        <v>#DIV/0!</v>
      </c>
      <c r="H31" s="13"/>
      <c r="I31" s="78">
        <f>'K班'!A30</f>
        <v>27</v>
      </c>
      <c r="J31" s="31">
        <f>'K班'!B30</f>
        <v>0</v>
      </c>
      <c r="K31" s="63" t="e">
        <f>'K班'!W30</f>
        <v>#DIV/0!</v>
      </c>
      <c r="O31" s="69"/>
    </row>
    <row r="32" spans="1:15" ht="15.75">
      <c r="A32" s="76">
        <f>'I班'!A31</f>
        <v>28</v>
      </c>
      <c r="B32" s="49">
        <f>'I班'!B31</f>
        <v>0</v>
      </c>
      <c r="C32" s="65" t="e">
        <f>'I班'!W31</f>
        <v>#DIV/0!</v>
      </c>
      <c r="E32" s="25">
        <f>'J班'!A31</f>
        <v>28</v>
      </c>
      <c r="F32" s="33">
        <f>'J班'!B31</f>
        <v>0</v>
      </c>
      <c r="G32" s="65" t="e">
        <f>'J班'!W31</f>
        <v>#DIV/0!</v>
      </c>
      <c r="H32" s="13"/>
      <c r="I32" s="78">
        <f>'K班'!A31</f>
        <v>28</v>
      </c>
      <c r="J32" s="31">
        <f>'K班'!B31</f>
        <v>0</v>
      </c>
      <c r="K32" s="63" t="e">
        <f>'K班'!W31</f>
        <v>#DIV/0!</v>
      </c>
      <c r="O32" s="69"/>
    </row>
    <row r="33" spans="1:15" ht="15.75">
      <c r="A33" s="76">
        <f>'I班'!A32</f>
        <v>29</v>
      </c>
      <c r="B33" s="49">
        <f>'I班'!B32</f>
        <v>0</v>
      </c>
      <c r="C33" s="65" t="e">
        <f>'I班'!W32</f>
        <v>#DIV/0!</v>
      </c>
      <c r="E33" s="25">
        <f>'J班'!A32</f>
        <v>29</v>
      </c>
      <c r="F33" s="33">
        <f>'J班'!B32</f>
        <v>0</v>
      </c>
      <c r="G33" s="65" t="e">
        <f>'J班'!W32</f>
        <v>#DIV/0!</v>
      </c>
      <c r="H33" s="13"/>
      <c r="I33" s="78">
        <f>'K班'!A32</f>
        <v>29</v>
      </c>
      <c r="J33" s="31">
        <f>'K班'!B32</f>
        <v>0</v>
      </c>
      <c r="K33" s="63" t="e">
        <f>'K班'!W32</f>
        <v>#DIV/0!</v>
      </c>
      <c r="O33" s="69"/>
    </row>
    <row r="34" spans="1:15" ht="16.5" thickBot="1">
      <c r="A34" s="77">
        <f>'I班'!A33</f>
        <v>30</v>
      </c>
      <c r="B34" s="50">
        <f>'I班'!B33</f>
        <v>0</v>
      </c>
      <c r="C34" s="64" t="e">
        <f>'I班'!W33</f>
        <v>#DIV/0!</v>
      </c>
      <c r="E34" s="23">
        <f>'J班'!A33</f>
        <v>30</v>
      </c>
      <c r="F34" s="38">
        <f>'J班'!B33</f>
        <v>0</v>
      </c>
      <c r="G34" s="64" t="e">
        <f>'J班'!W33</f>
        <v>#DIV/0!</v>
      </c>
      <c r="H34" s="13"/>
      <c r="I34" s="23">
        <f>'K班'!A33</f>
        <v>30</v>
      </c>
      <c r="J34" s="32">
        <f>'K班'!B33</f>
        <v>0</v>
      </c>
      <c r="K34" s="64" t="e">
        <f>'K班'!W33</f>
        <v>#DIV/0!</v>
      </c>
      <c r="O34" s="69"/>
    </row>
    <row r="35" spans="1:15" ht="15.75">
      <c r="A35" s="75">
        <f>'I班'!A34</f>
        <v>31</v>
      </c>
      <c r="B35" s="73">
        <f>'I班'!B34</f>
        <v>0</v>
      </c>
      <c r="C35" s="65" t="e">
        <f>'I班'!W34</f>
        <v>#DIV/0!</v>
      </c>
      <c r="E35" s="25">
        <f>'J班'!A34</f>
        <v>31</v>
      </c>
      <c r="F35" s="30">
        <f>'J班'!B34</f>
        <v>0</v>
      </c>
      <c r="G35" s="65" t="e">
        <f>'J班'!W34</f>
        <v>#DIV/0!</v>
      </c>
      <c r="H35" s="13"/>
      <c r="I35" s="78">
        <f>'K班'!A34</f>
        <v>31</v>
      </c>
      <c r="J35" s="30">
        <f>'K班'!B34</f>
        <v>0</v>
      </c>
      <c r="K35" s="68" t="e">
        <f>'K班'!W34</f>
        <v>#DIV/0!</v>
      </c>
      <c r="O35" s="69"/>
    </row>
    <row r="36" spans="1:15" ht="15.75">
      <c r="A36" s="76">
        <f>'I班'!A35</f>
        <v>32</v>
      </c>
      <c r="B36" s="49">
        <f>'I班'!B35</f>
        <v>0</v>
      </c>
      <c r="C36" s="65" t="e">
        <f>'I班'!W35</f>
        <v>#DIV/0!</v>
      </c>
      <c r="E36" s="25">
        <f>'J班'!A35</f>
        <v>32</v>
      </c>
      <c r="F36" s="33">
        <f>'J班'!B35</f>
        <v>0</v>
      </c>
      <c r="G36" s="65" t="e">
        <f>'J班'!W35</f>
        <v>#DIV/0!</v>
      </c>
      <c r="H36" s="13"/>
      <c r="I36" s="78">
        <f>'K班'!A35</f>
        <v>32</v>
      </c>
      <c r="J36" s="31">
        <f>'K班'!B35</f>
        <v>0</v>
      </c>
      <c r="K36" s="63" t="e">
        <f>'K班'!W35</f>
        <v>#DIV/0!</v>
      </c>
      <c r="O36" s="69"/>
    </row>
    <row r="37" spans="1:15" ht="15.75">
      <c r="A37" s="76">
        <f>'I班'!A36</f>
        <v>33</v>
      </c>
      <c r="B37" s="49">
        <f>'I班'!B36</f>
        <v>0</v>
      </c>
      <c r="C37" s="65" t="e">
        <f>'I班'!W36</f>
        <v>#DIV/0!</v>
      </c>
      <c r="E37" s="25">
        <f>'J班'!A36</f>
        <v>33</v>
      </c>
      <c r="F37" s="33">
        <f>'J班'!B36</f>
        <v>0</v>
      </c>
      <c r="G37" s="65" t="e">
        <f>'J班'!W36</f>
        <v>#DIV/0!</v>
      </c>
      <c r="H37" s="13"/>
      <c r="I37" s="78">
        <f>'K班'!A36</f>
        <v>33</v>
      </c>
      <c r="J37" s="31">
        <f>'K班'!B36</f>
        <v>0</v>
      </c>
      <c r="K37" s="63" t="e">
        <f>'K班'!W36</f>
        <v>#DIV/0!</v>
      </c>
      <c r="O37" s="69"/>
    </row>
    <row r="38" spans="1:15" ht="15.75">
      <c r="A38" s="76">
        <f>'I班'!A37</f>
        <v>34</v>
      </c>
      <c r="B38" s="49">
        <f>'I班'!B37</f>
        <v>0</v>
      </c>
      <c r="C38" s="65" t="e">
        <f>'I班'!W37</f>
        <v>#DIV/0!</v>
      </c>
      <c r="E38" s="25">
        <f>'J班'!A37</f>
        <v>34</v>
      </c>
      <c r="F38" s="33">
        <f>'J班'!B37</f>
        <v>0</v>
      </c>
      <c r="G38" s="65" t="e">
        <f>'J班'!W37</f>
        <v>#DIV/0!</v>
      </c>
      <c r="H38" s="13"/>
      <c r="I38" s="78">
        <f>'K班'!A37</f>
        <v>34</v>
      </c>
      <c r="J38" s="31">
        <f>'K班'!B37</f>
        <v>0</v>
      </c>
      <c r="K38" s="63" t="e">
        <f>'K班'!W37</f>
        <v>#DIV/0!</v>
      </c>
      <c r="O38" s="69"/>
    </row>
    <row r="39" spans="1:15" ht="16.5" thickBot="1">
      <c r="A39" s="77">
        <f>'I班'!A38</f>
        <v>35</v>
      </c>
      <c r="B39" s="50">
        <f>'I班'!B38</f>
        <v>0</v>
      </c>
      <c r="C39" s="64" t="e">
        <f>'I班'!W38</f>
        <v>#DIV/0!</v>
      </c>
      <c r="E39" s="23">
        <f>'J班'!A38</f>
        <v>35</v>
      </c>
      <c r="F39" s="38">
        <f>'J班'!B38</f>
        <v>0</v>
      </c>
      <c r="G39" s="64" t="e">
        <f>'J班'!W38</f>
        <v>#DIV/0!</v>
      </c>
      <c r="H39" s="13"/>
      <c r="I39" s="23">
        <f>'K班'!A38</f>
        <v>35</v>
      </c>
      <c r="J39" s="32">
        <f>'K班'!B38</f>
        <v>0</v>
      </c>
      <c r="K39" s="64" t="e">
        <f>'K班'!W38</f>
        <v>#DIV/0!</v>
      </c>
      <c r="O39" s="69"/>
    </row>
    <row r="40" spans="1:15" ht="15.75">
      <c r="A40" s="75">
        <f>'I班'!A39</f>
        <v>36</v>
      </c>
      <c r="B40" s="73">
        <f>'I班'!B39</f>
        <v>0</v>
      </c>
      <c r="C40" s="65" t="e">
        <f>'I班'!W39</f>
        <v>#DIV/0!</v>
      </c>
      <c r="E40" s="25">
        <f>'J班'!A39</f>
        <v>36</v>
      </c>
      <c r="F40" s="30">
        <f>'J班'!B39</f>
        <v>0</v>
      </c>
      <c r="G40" s="65" t="e">
        <f>'J班'!W39</f>
        <v>#DIV/0!</v>
      </c>
      <c r="H40" s="13"/>
      <c r="I40" s="78">
        <f>'K班'!A39</f>
        <v>36</v>
      </c>
      <c r="J40" s="30">
        <f>'K班'!B39</f>
        <v>0</v>
      </c>
      <c r="K40" s="68" t="e">
        <f>'K班'!W39</f>
        <v>#DIV/0!</v>
      </c>
      <c r="O40" s="69"/>
    </row>
    <row r="41" spans="1:15" ht="15.75">
      <c r="A41" s="76">
        <f>'I班'!A40</f>
        <v>37</v>
      </c>
      <c r="B41" s="49">
        <f>'I班'!B40</f>
        <v>0</v>
      </c>
      <c r="C41" s="65" t="e">
        <f>'I班'!W40</f>
        <v>#DIV/0!</v>
      </c>
      <c r="E41" s="25">
        <f>'J班'!A40</f>
        <v>37</v>
      </c>
      <c r="F41" s="33">
        <f>'J班'!B40</f>
        <v>0</v>
      </c>
      <c r="G41" s="65" t="e">
        <f>'J班'!W40</f>
        <v>#DIV/0!</v>
      </c>
      <c r="H41" s="13"/>
      <c r="I41" s="78">
        <f>'K班'!A40</f>
        <v>37</v>
      </c>
      <c r="J41" s="31">
        <f>'K班'!B40</f>
        <v>0</v>
      </c>
      <c r="K41" s="63" t="e">
        <f>'K班'!W40</f>
        <v>#DIV/0!</v>
      </c>
      <c r="O41" s="69"/>
    </row>
    <row r="42" spans="1:15" ht="15.75">
      <c r="A42" s="76">
        <f>'I班'!A41</f>
        <v>38</v>
      </c>
      <c r="B42" s="49">
        <f>'I班'!B41</f>
        <v>0</v>
      </c>
      <c r="C42" s="65" t="e">
        <f>'I班'!W41</f>
        <v>#DIV/0!</v>
      </c>
      <c r="E42" s="25">
        <f>'J班'!A41</f>
        <v>38</v>
      </c>
      <c r="F42" s="33">
        <f>'J班'!B41</f>
        <v>0</v>
      </c>
      <c r="G42" s="65" t="e">
        <f>'J班'!W41</f>
        <v>#DIV/0!</v>
      </c>
      <c r="H42" s="13"/>
      <c r="I42" s="78">
        <f>'K班'!A41</f>
        <v>38</v>
      </c>
      <c r="J42" s="31">
        <f>'K班'!B41</f>
        <v>0</v>
      </c>
      <c r="K42" s="63" t="e">
        <f>'K班'!W41</f>
        <v>#DIV/0!</v>
      </c>
      <c r="O42" s="69"/>
    </row>
    <row r="43" spans="1:15" ht="15.75">
      <c r="A43" s="76">
        <f>'I班'!A42</f>
        <v>39</v>
      </c>
      <c r="B43" s="49">
        <f>'I班'!B42</f>
        <v>0</v>
      </c>
      <c r="C43" s="65" t="e">
        <f>'I班'!W42</f>
        <v>#DIV/0!</v>
      </c>
      <c r="E43" s="25">
        <f>'J班'!A42</f>
        <v>39</v>
      </c>
      <c r="F43" s="33">
        <f>'J班'!B42</f>
        <v>0</v>
      </c>
      <c r="G43" s="65" t="e">
        <f>'J班'!W42</f>
        <v>#DIV/0!</v>
      </c>
      <c r="H43" s="13"/>
      <c r="I43" s="78">
        <f>'K班'!A42</f>
        <v>39</v>
      </c>
      <c r="J43" s="31">
        <f>'K班'!B42</f>
        <v>0</v>
      </c>
      <c r="K43" s="63" t="e">
        <f>'K班'!W42</f>
        <v>#DIV/0!</v>
      </c>
      <c r="O43" s="69"/>
    </row>
    <row r="44" spans="1:15" ht="16.5" thickBot="1">
      <c r="A44" s="77">
        <f>'I班'!A43</f>
        <v>40</v>
      </c>
      <c r="B44" s="50">
        <f>'I班'!B43</f>
        <v>0</v>
      </c>
      <c r="C44" s="64" t="e">
        <f>'I班'!W43</f>
        <v>#DIV/0!</v>
      </c>
      <c r="E44" s="23">
        <f>'J班'!A43</f>
        <v>40</v>
      </c>
      <c r="F44" s="38">
        <f>'J班'!B43</f>
        <v>0</v>
      </c>
      <c r="G44" s="64" t="e">
        <f>'J班'!W43</f>
        <v>#DIV/0!</v>
      </c>
      <c r="H44" s="13"/>
      <c r="I44" s="23">
        <f>'K班'!A43</f>
        <v>40</v>
      </c>
      <c r="J44" s="32">
        <f>'K班'!B43</f>
        <v>0</v>
      </c>
      <c r="K44" s="64" t="e">
        <f>'K班'!W43</f>
        <v>#DIV/0!</v>
      </c>
      <c r="O44" s="69"/>
    </row>
    <row r="45" spans="1:15" ht="15.75">
      <c r="A45" s="75">
        <f>'I班'!A44</f>
        <v>41</v>
      </c>
      <c r="B45" s="73">
        <f>'I班'!B44</f>
        <v>0</v>
      </c>
      <c r="C45" s="65" t="e">
        <f>'I班'!W44</f>
        <v>#DIV/0!</v>
      </c>
      <c r="E45" s="25">
        <f>'J班'!A44</f>
        <v>41</v>
      </c>
      <c r="F45" s="30">
        <f>'J班'!B44</f>
        <v>0</v>
      </c>
      <c r="G45" s="65" t="e">
        <f>'J班'!W44</f>
        <v>#DIV/0!</v>
      </c>
      <c r="H45" s="13"/>
      <c r="I45" s="78">
        <f>'K班'!A44</f>
        <v>41</v>
      </c>
      <c r="J45" s="30">
        <f>'K班'!B44</f>
        <v>0</v>
      </c>
      <c r="K45" s="68" t="e">
        <f>'K班'!W44</f>
        <v>#DIV/0!</v>
      </c>
      <c r="O45" s="69"/>
    </row>
    <row r="46" spans="1:15" ht="15.75">
      <c r="A46" s="76">
        <f>'I班'!A45</f>
        <v>42</v>
      </c>
      <c r="B46" s="49">
        <f>'I班'!B45</f>
        <v>0</v>
      </c>
      <c r="C46" s="65" t="e">
        <f>'I班'!W45</f>
        <v>#DIV/0!</v>
      </c>
      <c r="E46" s="25">
        <f>'J班'!A45</f>
        <v>42</v>
      </c>
      <c r="F46" s="33">
        <f>'J班'!B45</f>
        <v>0</v>
      </c>
      <c r="G46" s="65" t="e">
        <f>'J班'!W45</f>
        <v>#DIV/0!</v>
      </c>
      <c r="H46" s="13"/>
      <c r="I46" s="78">
        <f>'K班'!A45</f>
        <v>42</v>
      </c>
      <c r="J46" s="31">
        <f>'K班'!B45</f>
        <v>0</v>
      </c>
      <c r="K46" s="63" t="e">
        <f>'K班'!W45</f>
        <v>#DIV/0!</v>
      </c>
      <c r="O46" s="69"/>
    </row>
    <row r="47" spans="1:15" ht="15.75">
      <c r="A47" s="76">
        <f>'I班'!A46</f>
        <v>43</v>
      </c>
      <c r="B47" s="49">
        <f>'I班'!B46</f>
        <v>0</v>
      </c>
      <c r="C47" s="65" t="e">
        <f>'I班'!W46</f>
        <v>#DIV/0!</v>
      </c>
      <c r="E47" s="25">
        <f>'J班'!A46</f>
        <v>43</v>
      </c>
      <c r="F47" s="33">
        <f>'J班'!B46</f>
        <v>0</v>
      </c>
      <c r="G47" s="65" t="e">
        <f>'J班'!W46</f>
        <v>#DIV/0!</v>
      </c>
      <c r="H47" s="13"/>
      <c r="I47" s="78">
        <f>'K班'!A46</f>
        <v>43</v>
      </c>
      <c r="J47" s="31">
        <f>'K班'!B46</f>
        <v>0</v>
      </c>
      <c r="K47" s="63" t="e">
        <f>'K班'!W46</f>
        <v>#DIV/0!</v>
      </c>
      <c r="O47" s="69"/>
    </row>
    <row r="48" spans="1:15" ht="15.75">
      <c r="A48" s="76">
        <f>'I班'!A47</f>
        <v>44</v>
      </c>
      <c r="B48" s="49">
        <f>'I班'!B47</f>
        <v>0</v>
      </c>
      <c r="C48" s="65" t="e">
        <f>'I班'!W47</f>
        <v>#DIV/0!</v>
      </c>
      <c r="E48" s="25">
        <f>'J班'!A47</f>
        <v>44</v>
      </c>
      <c r="F48" s="33">
        <f>'J班'!B47</f>
        <v>0</v>
      </c>
      <c r="G48" s="65" t="e">
        <f>'J班'!W47</f>
        <v>#DIV/0!</v>
      </c>
      <c r="H48" s="13"/>
      <c r="I48" s="78">
        <f>'K班'!A47</f>
        <v>44</v>
      </c>
      <c r="J48" s="31">
        <f>'K班'!B47</f>
        <v>0</v>
      </c>
      <c r="K48" s="63" t="e">
        <f>'K班'!W47</f>
        <v>#DIV/0!</v>
      </c>
      <c r="O48" s="69"/>
    </row>
    <row r="49" spans="1:15" ht="16.5" thickBot="1">
      <c r="A49" s="77">
        <f>'I班'!A48</f>
        <v>45</v>
      </c>
      <c r="B49" s="50">
        <f>'I班'!B48</f>
        <v>0</v>
      </c>
      <c r="C49" s="64" t="e">
        <f>'I班'!W48</f>
        <v>#DIV/0!</v>
      </c>
      <c r="E49" s="23">
        <f>'J班'!A48</f>
        <v>45</v>
      </c>
      <c r="F49" s="38">
        <f>'J班'!B48</f>
        <v>0</v>
      </c>
      <c r="G49" s="64" t="e">
        <f>'J班'!W48</f>
        <v>#DIV/0!</v>
      </c>
      <c r="H49" s="13"/>
      <c r="I49" s="23">
        <f>'K班'!A48</f>
        <v>45</v>
      </c>
      <c r="J49" s="32">
        <f>'K班'!B48</f>
        <v>0</v>
      </c>
      <c r="K49" s="64" t="e">
        <f>'K班'!W48</f>
        <v>#DIV/0!</v>
      </c>
      <c r="O49" s="69"/>
    </row>
    <row r="50" spans="1:15" ht="15.75">
      <c r="A50" s="75">
        <f>'I班'!A49</f>
        <v>46</v>
      </c>
      <c r="B50" s="73">
        <f>'I班'!B49</f>
        <v>0</v>
      </c>
      <c r="C50" s="65" t="e">
        <f>'I班'!W49</f>
        <v>#DIV/0!</v>
      </c>
      <c r="E50" s="25">
        <f>'J班'!A49</f>
        <v>46</v>
      </c>
      <c r="F50" s="30">
        <f>'J班'!B49</f>
        <v>0</v>
      </c>
      <c r="G50" s="65" t="e">
        <f>'J班'!W49</f>
        <v>#DIV/0!</v>
      </c>
      <c r="H50" s="13"/>
      <c r="I50" s="78">
        <f>'K班'!A49</f>
        <v>46</v>
      </c>
      <c r="J50" s="30">
        <f>'K班'!B49</f>
        <v>0</v>
      </c>
      <c r="K50" s="68" t="e">
        <f>'K班'!W49</f>
        <v>#DIV/0!</v>
      </c>
      <c r="O50" s="69"/>
    </row>
    <row r="51" spans="1:15" ht="15.75">
      <c r="A51" s="76">
        <f>'I班'!A50</f>
        <v>47</v>
      </c>
      <c r="B51" s="49">
        <f>'I班'!B50</f>
        <v>0</v>
      </c>
      <c r="C51" s="65" t="e">
        <f>'I班'!W50</f>
        <v>#DIV/0!</v>
      </c>
      <c r="E51" s="25">
        <f>'J班'!A50</f>
        <v>47</v>
      </c>
      <c r="F51" s="33">
        <f>'J班'!B50</f>
        <v>0</v>
      </c>
      <c r="G51" s="65" t="e">
        <f>'J班'!W50</f>
        <v>#DIV/0!</v>
      </c>
      <c r="H51" s="13"/>
      <c r="I51" s="78">
        <f>'K班'!A50</f>
        <v>47</v>
      </c>
      <c r="J51" s="31">
        <f>'K班'!B50</f>
        <v>0</v>
      </c>
      <c r="K51" s="63" t="e">
        <f>'K班'!W50</f>
        <v>#DIV/0!</v>
      </c>
      <c r="O51" s="69"/>
    </row>
    <row r="52" spans="1:15" ht="15.75">
      <c r="A52" s="76">
        <f>'I班'!A51</f>
        <v>48</v>
      </c>
      <c r="B52" s="49">
        <f>'I班'!B51</f>
        <v>0</v>
      </c>
      <c r="C52" s="65" t="e">
        <f>'I班'!W51</f>
        <v>#DIV/0!</v>
      </c>
      <c r="E52" s="25">
        <f>'J班'!A51</f>
        <v>48</v>
      </c>
      <c r="F52" s="33">
        <f>'J班'!B51</f>
        <v>0</v>
      </c>
      <c r="G52" s="65" t="e">
        <f>'J班'!W51</f>
        <v>#DIV/0!</v>
      </c>
      <c r="H52" s="13"/>
      <c r="I52" s="78">
        <f>'K班'!A51</f>
        <v>48</v>
      </c>
      <c r="J52" s="31">
        <f>'K班'!B51</f>
        <v>0</v>
      </c>
      <c r="K52" s="63" t="e">
        <f>'K班'!W51</f>
        <v>#DIV/0!</v>
      </c>
      <c r="O52" s="69"/>
    </row>
    <row r="53" spans="1:15" ht="15.75">
      <c r="A53" s="76">
        <f>'I班'!A52</f>
        <v>49</v>
      </c>
      <c r="B53" s="49">
        <f>'I班'!B52</f>
        <v>0</v>
      </c>
      <c r="C53" s="65" t="e">
        <f>'I班'!W52</f>
        <v>#DIV/0!</v>
      </c>
      <c r="E53" s="25">
        <f>'J班'!A52</f>
        <v>49</v>
      </c>
      <c r="F53" s="33">
        <f>'J班'!B52</f>
        <v>0</v>
      </c>
      <c r="G53" s="65" t="e">
        <f>'J班'!W52</f>
        <v>#DIV/0!</v>
      </c>
      <c r="H53" s="13"/>
      <c r="I53" s="78">
        <f>'K班'!A52</f>
        <v>49</v>
      </c>
      <c r="J53" s="31">
        <f>'K班'!B52</f>
        <v>0</v>
      </c>
      <c r="K53" s="63" t="e">
        <f>'K班'!W52</f>
        <v>#DIV/0!</v>
      </c>
      <c r="O53" s="69"/>
    </row>
    <row r="54" spans="1:15" ht="16.5" thickBot="1">
      <c r="A54" s="77">
        <f>'I班'!A53</f>
        <v>50</v>
      </c>
      <c r="B54" s="50">
        <f>'I班'!B53</f>
        <v>0</v>
      </c>
      <c r="C54" s="64" t="e">
        <f>'I班'!W53</f>
        <v>#DIV/0!</v>
      </c>
      <c r="E54" s="23">
        <f>'J班'!A53</f>
        <v>50</v>
      </c>
      <c r="F54" s="38">
        <f>'J班'!B53</f>
        <v>0</v>
      </c>
      <c r="G54" s="64" t="e">
        <f>'J班'!W53</f>
        <v>#DIV/0!</v>
      </c>
      <c r="H54" s="13"/>
      <c r="I54" s="23">
        <f>'K班'!A53</f>
        <v>50</v>
      </c>
      <c r="J54" s="32">
        <f>'K班'!B53</f>
        <v>0</v>
      </c>
      <c r="K54" s="64" t="e">
        <f>'K班'!W53</f>
        <v>#DIV/0!</v>
      </c>
      <c r="O54" s="69"/>
    </row>
    <row r="55" spans="1:15" ht="15.75">
      <c r="A55" s="75">
        <f>'I班'!A54</f>
        <v>51</v>
      </c>
      <c r="B55" s="73">
        <f>'I班'!B54</f>
        <v>0</v>
      </c>
      <c r="C55" s="65" t="e">
        <f>'I班'!W54</f>
        <v>#DIV/0!</v>
      </c>
      <c r="E55" s="25">
        <f>'J班'!A54</f>
        <v>51</v>
      </c>
      <c r="F55" s="30">
        <f>'J班'!B54</f>
        <v>0</v>
      </c>
      <c r="G55" s="65" t="e">
        <f>'J班'!W54</f>
        <v>#DIV/0!</v>
      </c>
      <c r="H55" s="13"/>
      <c r="I55" s="78">
        <f>'K班'!A54</f>
        <v>51</v>
      </c>
      <c r="J55" s="30">
        <f>'K班'!B54</f>
        <v>0</v>
      </c>
      <c r="K55" s="68" t="e">
        <f>'K班'!W54</f>
        <v>#DIV/0!</v>
      </c>
      <c r="O55" s="69"/>
    </row>
    <row r="56" spans="1:15" ht="15.75">
      <c r="A56" s="76">
        <f>'I班'!A55</f>
        <v>52</v>
      </c>
      <c r="B56" s="49">
        <f>'I班'!B55</f>
        <v>0</v>
      </c>
      <c r="C56" s="65" t="e">
        <f>'I班'!W55</f>
        <v>#DIV/0!</v>
      </c>
      <c r="E56" s="25">
        <f>'J班'!A55</f>
        <v>52</v>
      </c>
      <c r="F56" s="33">
        <f>'J班'!B55</f>
        <v>0</v>
      </c>
      <c r="G56" s="65" t="e">
        <f>'J班'!W55</f>
        <v>#DIV/0!</v>
      </c>
      <c r="H56" s="13"/>
      <c r="I56" s="78">
        <f>'K班'!A55</f>
        <v>52</v>
      </c>
      <c r="J56" s="31">
        <f>'K班'!B55</f>
        <v>0</v>
      </c>
      <c r="K56" s="63" t="e">
        <f>'K班'!W55</f>
        <v>#DIV/0!</v>
      </c>
      <c r="O56" s="69"/>
    </row>
    <row r="57" spans="1:15" ht="15.75">
      <c r="A57" s="76">
        <f>'I班'!A56</f>
        <v>53</v>
      </c>
      <c r="B57" s="49">
        <f>'I班'!B56</f>
        <v>0</v>
      </c>
      <c r="C57" s="65" t="e">
        <f>'I班'!W56</f>
        <v>#DIV/0!</v>
      </c>
      <c r="E57" s="25">
        <f>'J班'!A56</f>
        <v>53</v>
      </c>
      <c r="F57" s="33">
        <f>'J班'!B56</f>
        <v>0</v>
      </c>
      <c r="G57" s="65" t="e">
        <f>'J班'!W56</f>
        <v>#DIV/0!</v>
      </c>
      <c r="H57" s="13"/>
      <c r="I57" s="78">
        <f>'K班'!A56</f>
        <v>53</v>
      </c>
      <c r="J57" s="31">
        <f>'K班'!B56</f>
        <v>0</v>
      </c>
      <c r="K57" s="63" t="e">
        <f>'K班'!W56</f>
        <v>#DIV/0!</v>
      </c>
      <c r="O57" s="69"/>
    </row>
    <row r="58" spans="1:15" ht="15.75">
      <c r="A58" s="76">
        <f>'I班'!A57</f>
        <v>54</v>
      </c>
      <c r="B58" s="49">
        <f>'I班'!B57</f>
        <v>0</v>
      </c>
      <c r="C58" s="65" t="e">
        <f>'I班'!W57</f>
        <v>#DIV/0!</v>
      </c>
      <c r="E58" s="25">
        <f>'J班'!A57</f>
        <v>54</v>
      </c>
      <c r="F58" s="33">
        <f>'J班'!B57</f>
        <v>0</v>
      </c>
      <c r="G58" s="65" t="e">
        <f>'J班'!W57</f>
        <v>#DIV/0!</v>
      </c>
      <c r="H58" s="13"/>
      <c r="I58" s="78">
        <f>'K班'!A57</f>
        <v>54</v>
      </c>
      <c r="J58" s="31">
        <f>'K班'!B57</f>
        <v>0</v>
      </c>
      <c r="K58" s="63" t="e">
        <f>'K班'!W57</f>
        <v>#DIV/0!</v>
      </c>
      <c r="M58" s="61"/>
      <c r="N58" s="61"/>
      <c r="O58" s="70"/>
    </row>
    <row r="59" spans="1:15" ht="16.5" thickBot="1">
      <c r="A59" s="77">
        <f>'I班'!A58</f>
        <v>55</v>
      </c>
      <c r="B59" s="50">
        <f>'I班'!B58</f>
        <v>0</v>
      </c>
      <c r="C59" s="64" t="e">
        <f>'I班'!W58</f>
        <v>#DIV/0!</v>
      </c>
      <c r="E59" s="23">
        <f>'J班'!A58</f>
        <v>55</v>
      </c>
      <c r="F59" s="38">
        <f>'J班'!B58</f>
        <v>0</v>
      </c>
      <c r="G59" s="64" t="e">
        <f>'J班'!W58</f>
        <v>#DIV/0!</v>
      </c>
      <c r="H59" s="13"/>
      <c r="I59" s="23">
        <f>'K班'!A58</f>
        <v>55</v>
      </c>
      <c r="J59" s="32">
        <f>'K班'!B58</f>
        <v>0</v>
      </c>
      <c r="K59" s="64" t="e">
        <f>'K班'!W58</f>
        <v>#DIV/0!</v>
      </c>
      <c r="M59" s="61"/>
      <c r="N59" s="61"/>
      <c r="O59" s="70"/>
    </row>
    <row r="60" spans="1:15" ht="16.5" thickBot="1">
      <c r="A60" s="55" t="str">
        <f>'I班'!A59</f>
        <v>平均</v>
      </c>
      <c r="B60" s="54"/>
      <c r="C60" s="26" t="e">
        <f>'I班'!W59</f>
        <v>#DIV/0!</v>
      </c>
      <c r="E60" s="55" t="str">
        <f>'J班'!A59</f>
        <v>平均</v>
      </c>
      <c r="F60" s="34"/>
      <c r="G60" s="26" t="e">
        <f>'J班'!W59</f>
        <v>#DIV/0!</v>
      </c>
      <c r="H60" s="13"/>
      <c r="I60" s="55" t="str">
        <f>'K班'!A59</f>
        <v>平均</v>
      </c>
      <c r="J60" s="34"/>
      <c r="K60" s="26" t="e">
        <f>'K班'!W59</f>
        <v>#DIV/0!</v>
      </c>
      <c r="M60" s="61"/>
      <c r="N60" s="61"/>
      <c r="O60" s="61"/>
    </row>
    <row r="61" spans="1:13" ht="28.5" customHeight="1">
      <c r="A61" s="71" t="s">
        <v>4</v>
      </c>
      <c r="E61" s="71" t="s">
        <v>4</v>
      </c>
      <c r="F61" s="40"/>
      <c r="G61" s="21"/>
      <c r="H61" s="13"/>
      <c r="I61" s="71" t="s">
        <v>4</v>
      </c>
      <c r="M61" s="71"/>
    </row>
  </sheetData>
  <mergeCells count="11">
    <mergeCell ref="N1:O1"/>
    <mergeCell ref="B2:C2"/>
    <mergeCell ref="F2:G2"/>
    <mergeCell ref="J2:K2"/>
    <mergeCell ref="N2:O2"/>
    <mergeCell ref="B1:C1"/>
    <mergeCell ref="F1:G1"/>
    <mergeCell ref="J1:K1"/>
    <mergeCell ref="B3:C3"/>
    <mergeCell ref="F3:G3"/>
    <mergeCell ref="J3:K3"/>
  </mergeCells>
  <printOptions horizontalCentered="1"/>
  <pageMargins left="0.7480314960629921" right="0.7480314960629921" top="0.5" bottom="0.48" header="0.5118110236220472" footer="0.5118110236220472"/>
  <pageSetup fitToHeight="1" fitToWidth="1" horizontalDpi="360" verticalDpi="36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zoomScaleSheetLayoutView="10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32</v>
      </c>
      <c r="C1" s="177"/>
      <c r="D1" s="105">
        <f>'班級代碼'!D17</f>
        <v>88</v>
      </c>
      <c r="E1" s="177" t="s">
        <v>33</v>
      </c>
      <c r="F1" s="177"/>
      <c r="G1" s="177"/>
      <c r="H1" s="107" t="str">
        <f>'班級代碼'!D18</f>
        <v>下</v>
      </c>
      <c r="I1" s="177" t="s">
        <v>36</v>
      </c>
      <c r="J1" s="177"/>
      <c r="K1" s="127"/>
      <c r="L1" s="179">
        <f>B100</f>
        <v>0</v>
      </c>
      <c r="M1" s="179"/>
      <c r="N1" s="106" t="s">
        <v>34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21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50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8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8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8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8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11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20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8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15"/>
      <c r="D47" s="15"/>
      <c r="E47" s="15"/>
      <c r="F47" s="15"/>
      <c r="G47" s="15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131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15"/>
      <c r="D52" s="15"/>
      <c r="E52" s="15"/>
      <c r="F52" s="15"/>
      <c r="G52" s="15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131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15"/>
      <c r="D57" s="15"/>
      <c r="E57" s="15"/>
      <c r="F57" s="15"/>
      <c r="G57" s="15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131"/>
      <c r="V57" s="139" t="e">
        <f t="shared" si="4"/>
        <v>#DIV/0!</v>
      </c>
      <c r="W57" s="169" t="e">
        <f t="shared" si="5"/>
        <v>#DIV/0!</v>
      </c>
    </row>
    <row r="58" spans="1:23" ht="16.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AVERAGE(C4:C49)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85"/>
      <c r="U60" s="85"/>
      <c r="V60" s="85"/>
      <c r="W60" s="86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85"/>
      <c r="U61" s="85"/>
      <c r="V61" s="85"/>
      <c r="W61" s="86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85"/>
      <c r="U62" s="85"/>
      <c r="V62" s="85"/>
      <c r="W62" s="86"/>
    </row>
    <row r="63" spans="1:23" ht="13.5">
      <c r="A63" s="83"/>
      <c r="B63" s="83"/>
      <c r="C63" s="84"/>
      <c r="D63" s="84"/>
      <c r="E63" s="84"/>
      <c r="F63" s="84"/>
      <c r="G63" s="84"/>
      <c r="H63" s="85"/>
      <c r="I63" s="85"/>
      <c r="J63" s="85"/>
      <c r="K63" s="84"/>
      <c r="L63" s="84"/>
      <c r="M63" s="84"/>
      <c r="N63" s="85"/>
      <c r="O63" s="85"/>
      <c r="P63" s="85"/>
      <c r="Q63" s="85"/>
      <c r="R63" s="85"/>
      <c r="S63" s="85"/>
      <c r="T63" s="85"/>
      <c r="U63" s="85"/>
      <c r="V63" s="85"/>
      <c r="W63" s="86"/>
    </row>
    <row r="99" ht="13.5" thickBot="1"/>
    <row r="100" spans="1:23" ht="13.5">
      <c r="A100" s="83"/>
      <c r="B100" s="90">
        <f>'班級代碼'!B5</f>
        <v>0</v>
      </c>
      <c r="C100" s="147"/>
      <c r="D100" s="84"/>
      <c r="E100" s="84"/>
      <c r="F100" s="84"/>
      <c r="G100" s="84"/>
      <c r="H100" s="85"/>
      <c r="I100" s="85"/>
      <c r="J100" s="85"/>
      <c r="K100" s="84"/>
      <c r="L100" s="84"/>
      <c r="M100" s="84"/>
      <c r="N100" s="85"/>
      <c r="O100" s="85"/>
      <c r="P100" s="85"/>
      <c r="Q100" s="85"/>
      <c r="R100" s="85"/>
      <c r="S100" s="85"/>
      <c r="T100" s="85"/>
      <c r="U100" s="85"/>
      <c r="V100" s="85"/>
      <c r="W100" s="86"/>
    </row>
    <row r="101" spans="2:3" ht="13.5" customHeight="1">
      <c r="B101" s="91" t="s">
        <v>18</v>
      </c>
      <c r="C101" s="92" t="s">
        <v>54</v>
      </c>
    </row>
    <row r="102" spans="2:3" ht="13.5" customHeight="1">
      <c r="B102" s="81">
        <v>100</v>
      </c>
      <c r="C102" s="80">
        <f>COUNTIF(W4:W58,"=100")</f>
        <v>0</v>
      </c>
    </row>
    <row r="103" spans="2:3" ht="13.5" customHeight="1">
      <c r="B103" s="81" t="s">
        <v>14</v>
      </c>
      <c r="C103" s="80">
        <f>COUNTIF(W4:W58,"&lt;100")-COUNTIF(W4:W58,"&lt;90")</f>
        <v>0</v>
      </c>
    </row>
    <row r="104" spans="2:3" ht="13.5" customHeight="1">
      <c r="B104" s="81" t="s">
        <v>13</v>
      </c>
      <c r="C104" s="80">
        <f>COUNTIF(W4:W58,"&lt;90")-COUNTIF(W4:W58,"&lt;80")</f>
        <v>0</v>
      </c>
    </row>
    <row r="105" spans="2:3" ht="13.5" customHeight="1">
      <c r="B105" s="81" t="s">
        <v>12</v>
      </c>
      <c r="C105" s="80">
        <f>COUNTIF(W4:W58,"&lt;80")-COUNTIF(W4:W58,"&lt;70")</f>
        <v>0</v>
      </c>
    </row>
    <row r="106" spans="2:3" ht="13.5" customHeight="1">
      <c r="B106" s="81" t="s">
        <v>11</v>
      </c>
      <c r="C106" s="80">
        <f>COUNTIF(W4:W58,"&lt;70")-COUNTIF(W4:W58,"&lt;60")</f>
        <v>0</v>
      </c>
    </row>
    <row r="107" spans="2:3" ht="13.5" customHeight="1">
      <c r="B107" s="81" t="s">
        <v>10</v>
      </c>
      <c r="C107" s="80">
        <f>COUNTIF(W4:W58,"&lt;60")-COUNTIF(W4:W58,"&lt;50")</f>
        <v>0</v>
      </c>
    </row>
    <row r="108" spans="2:3" ht="13.5" customHeight="1">
      <c r="B108" s="81" t="s">
        <v>9</v>
      </c>
      <c r="C108" s="80">
        <f>COUNTIF(W4:W58,"&lt;50")-COUNTIF(W4:W58,"&lt;40")</f>
        <v>0</v>
      </c>
    </row>
    <row r="109" spans="2:3" ht="13.5" customHeight="1">
      <c r="B109" s="81" t="s">
        <v>8</v>
      </c>
      <c r="C109" s="80">
        <f>COUNTIF(W4:W58,"&lt;40")-COUNTIF(W4:W58,"&lt;30")</f>
        <v>0</v>
      </c>
    </row>
    <row r="110" spans="2:3" ht="13.5" customHeight="1">
      <c r="B110" s="81" t="s">
        <v>7</v>
      </c>
      <c r="C110" s="80">
        <f>COUNTIF(W4:W58,"&lt;30")-COUNTIF(W4:W58,"&lt;20")</f>
        <v>0</v>
      </c>
    </row>
    <row r="111" spans="2:3" ht="13.5" customHeight="1">
      <c r="B111" s="81" t="s">
        <v>6</v>
      </c>
      <c r="C111" s="80">
        <f>COUNTIF(W4:W58,"&lt;20")-COUNTIF(W4:W58,"&lt;10")</f>
        <v>0</v>
      </c>
    </row>
    <row r="112" spans="2:3" ht="13.5" customHeight="1">
      <c r="B112" s="81" t="s">
        <v>5</v>
      </c>
      <c r="C112" s="80">
        <f>COUNTIF(W4:W58,"&lt;10")</f>
        <v>0</v>
      </c>
    </row>
    <row r="113" spans="2:3" ht="13.5" customHeight="1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C112">
    <cfRule type="cellIs" priority="1" dxfId="0" operator="equal" stopIfTrue="1">
      <formula>0</formula>
    </cfRule>
  </conditionalFormatting>
  <printOptions horizontalCentered="1"/>
  <pageMargins left="0.64" right="0.63" top="0.57" bottom="0.86" header="0.5118110236220472" footer="0.56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28</v>
      </c>
      <c r="J1" s="177"/>
      <c r="K1" s="128"/>
      <c r="L1" s="180">
        <f>B100</f>
        <v>0</v>
      </c>
      <c r="M1" s="180"/>
      <c r="N1" s="106" t="s">
        <v>30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20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9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19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6.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AVERAGE(C4:C45)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124"/>
      <c r="U60" s="124"/>
      <c r="V60" s="124"/>
      <c r="W60" s="125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124"/>
      <c r="U61" s="124"/>
      <c r="V61" s="124"/>
      <c r="W61" s="125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124"/>
      <c r="U62" s="124"/>
      <c r="V62" s="124"/>
      <c r="W62" s="125"/>
    </row>
    <row r="99" ht="13.5" thickBot="1"/>
    <row r="100" spans="2:3" ht="12.75">
      <c r="B100" s="161">
        <f>'班級代碼'!B6</f>
        <v>0</v>
      </c>
      <c r="C100" s="162"/>
    </row>
    <row r="101" spans="2:3" ht="13.5">
      <c r="B101" s="91" t="s">
        <v>18</v>
      </c>
      <c r="C101" s="92" t="s">
        <v>55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6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20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9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16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16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16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6.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5" t="s">
        <v>3</v>
      </c>
      <c r="B59" s="116"/>
      <c r="C59" s="117" t="e">
        <f aca="true" t="shared" si="7" ref="C59:W59">AVERAGE(C4:C58)</f>
        <v>#DIV/0!</v>
      </c>
      <c r="D59" s="117" t="e">
        <f t="shared" si="7"/>
        <v>#DIV/0!</v>
      </c>
      <c r="E59" s="117" t="e">
        <f t="shared" si="7"/>
        <v>#DIV/0!</v>
      </c>
      <c r="F59" s="117" t="e">
        <f t="shared" si="7"/>
        <v>#DIV/0!</v>
      </c>
      <c r="G59" s="117" t="e">
        <f t="shared" si="7"/>
        <v>#DIV/0!</v>
      </c>
      <c r="H59" s="117" t="e">
        <f t="shared" si="7"/>
        <v>#DIV/0!</v>
      </c>
      <c r="I59" s="117" t="e">
        <f t="shared" si="7"/>
        <v>#DIV/0!</v>
      </c>
      <c r="J59" s="117" t="e">
        <f t="shared" si="7"/>
        <v>#DIV/0!</v>
      </c>
      <c r="K59" s="117" t="e">
        <f t="shared" si="7"/>
        <v>#DIV/0!</v>
      </c>
      <c r="L59" s="117" t="e">
        <f t="shared" si="7"/>
        <v>#DIV/0!</v>
      </c>
      <c r="M59" s="117" t="e">
        <f t="shared" si="7"/>
        <v>#DIV/0!</v>
      </c>
      <c r="N59" s="117" t="e">
        <f t="shared" si="7"/>
        <v>#DIV/0!</v>
      </c>
      <c r="O59" s="117" t="e">
        <f t="shared" si="7"/>
        <v>#DIV/0!</v>
      </c>
      <c r="P59" s="117" t="e">
        <f t="shared" si="7"/>
        <v>#DIV/0!</v>
      </c>
      <c r="Q59" s="117" t="e">
        <f t="shared" si="7"/>
        <v>#DIV/0!</v>
      </c>
      <c r="R59" s="117" t="e">
        <f t="shared" si="7"/>
        <v>#DIV/0!</v>
      </c>
      <c r="S59" s="117" t="e">
        <f t="shared" si="7"/>
        <v>#DIV/0!</v>
      </c>
      <c r="T59" s="117" t="e">
        <f t="shared" si="7"/>
        <v>#DIV/0!</v>
      </c>
      <c r="U59" s="117" t="e">
        <f t="shared" si="7"/>
        <v>#DIV/0!</v>
      </c>
      <c r="V59" s="117" t="e">
        <f t="shared" si="7"/>
        <v>#DIV/0!</v>
      </c>
      <c r="W59" s="173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124"/>
      <c r="U60" s="124"/>
      <c r="V60" s="124"/>
      <c r="W60" s="125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124"/>
      <c r="U61" s="124"/>
      <c r="V61" s="124"/>
      <c r="W61" s="125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124"/>
      <c r="U62" s="124"/>
      <c r="V62" s="124"/>
      <c r="W62" s="125"/>
    </row>
    <row r="99" ht="13.5" thickBot="1"/>
    <row r="100" spans="2:3" ht="12.75">
      <c r="B100" s="161">
        <f>'班級代碼'!B7</f>
        <v>0</v>
      </c>
      <c r="C100" s="162"/>
    </row>
    <row r="101" spans="2:3" ht="13.5">
      <c r="B101" s="91" t="s">
        <v>18</v>
      </c>
      <c r="C101" s="92" t="s">
        <v>53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9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19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9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AVERAGE(C4:C58)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124"/>
      <c r="U60" s="124"/>
      <c r="V60" s="124"/>
      <c r="W60" s="125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124"/>
      <c r="U61" s="124"/>
      <c r="V61" s="124"/>
      <c r="W61" s="125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124"/>
      <c r="U62" s="124"/>
      <c r="V62" s="124"/>
      <c r="W62" s="125"/>
    </row>
    <row r="99" ht="13.5" thickBot="1"/>
    <row r="100" spans="2:3" ht="12.75">
      <c r="B100" s="161">
        <f>'班級代碼'!B8</f>
        <v>0</v>
      </c>
      <c r="C100" s="162"/>
    </row>
    <row r="101" spans="2:3" ht="13.5">
      <c r="B101" s="91" t="s">
        <v>18</v>
      </c>
      <c r="C101" s="92" t="s">
        <v>57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511811023622047" bottom="0.866141732283464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20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9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7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7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7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AVERAGE(C4:C58)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124"/>
      <c r="U60" s="124"/>
      <c r="V60" s="124"/>
      <c r="W60" s="125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124"/>
      <c r="U61" s="124"/>
      <c r="V61" s="124"/>
      <c r="W61" s="125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124"/>
      <c r="U62" s="124"/>
      <c r="V62" s="124"/>
      <c r="W62" s="125"/>
    </row>
    <row r="99" ht="13.5" thickBot="1"/>
    <row r="100" spans="2:3" ht="12.75">
      <c r="B100" s="161">
        <f>'班級代碼'!B9</f>
        <v>0</v>
      </c>
      <c r="C100" s="162"/>
    </row>
    <row r="101" spans="2:3" ht="13.5">
      <c r="B101" s="91" t="s">
        <v>18</v>
      </c>
      <c r="C101" s="92" t="s">
        <v>56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7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20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9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19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19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119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20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21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19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19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119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20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18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5" t="s">
        <v>3</v>
      </c>
      <c r="B59" s="116"/>
      <c r="C59" s="117" t="e">
        <f aca="true" t="shared" si="7" ref="C59:W59">AVERAGE(C4:C58)</f>
        <v>#DIV/0!</v>
      </c>
      <c r="D59" s="117" t="e">
        <f t="shared" si="7"/>
        <v>#DIV/0!</v>
      </c>
      <c r="E59" s="117" t="e">
        <f t="shared" si="7"/>
        <v>#DIV/0!</v>
      </c>
      <c r="F59" s="117" t="e">
        <f t="shared" si="7"/>
        <v>#DIV/0!</v>
      </c>
      <c r="G59" s="117" t="e">
        <f t="shared" si="7"/>
        <v>#DIV/0!</v>
      </c>
      <c r="H59" s="117" t="e">
        <f t="shared" si="7"/>
        <v>#DIV/0!</v>
      </c>
      <c r="I59" s="117" t="e">
        <f t="shared" si="7"/>
        <v>#DIV/0!</v>
      </c>
      <c r="J59" s="117" t="e">
        <f t="shared" si="7"/>
        <v>#DIV/0!</v>
      </c>
      <c r="K59" s="117" t="e">
        <f t="shared" si="7"/>
        <v>#DIV/0!</v>
      </c>
      <c r="L59" s="117" t="e">
        <f t="shared" si="7"/>
        <v>#DIV/0!</v>
      </c>
      <c r="M59" s="117" t="e">
        <f t="shared" si="7"/>
        <v>#DIV/0!</v>
      </c>
      <c r="N59" s="117" t="e">
        <f t="shared" si="7"/>
        <v>#DIV/0!</v>
      </c>
      <c r="O59" s="117" t="e">
        <f t="shared" si="7"/>
        <v>#DIV/0!</v>
      </c>
      <c r="P59" s="117" t="e">
        <f t="shared" si="7"/>
        <v>#DIV/0!</v>
      </c>
      <c r="Q59" s="117" t="e">
        <f t="shared" si="7"/>
        <v>#DIV/0!</v>
      </c>
      <c r="R59" s="117" t="e">
        <f t="shared" si="7"/>
        <v>#DIV/0!</v>
      </c>
      <c r="S59" s="117" t="e">
        <f t="shared" si="7"/>
        <v>#DIV/0!</v>
      </c>
      <c r="T59" s="117" t="e">
        <f t="shared" si="7"/>
        <v>#DIV/0!</v>
      </c>
      <c r="U59" s="117" t="e">
        <f t="shared" si="7"/>
        <v>#DIV/0!</v>
      </c>
      <c r="V59" s="117" t="e">
        <f t="shared" si="7"/>
        <v>#DIV/0!</v>
      </c>
      <c r="W59" s="173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3.5">
      <c r="A61" s="12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3.5">
      <c r="A62" s="123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99" ht="13.5" thickBot="1"/>
    <row r="100" spans="2:3" ht="12.75">
      <c r="B100" s="161">
        <f>'班級代碼'!B10</f>
        <v>0</v>
      </c>
      <c r="C100" s="162"/>
    </row>
    <row r="101" spans="2:3" ht="13.5">
      <c r="B101" s="91" t="s">
        <v>18</v>
      </c>
      <c r="C101" s="92" t="s">
        <v>55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6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zoomScaleSheetLayoutView="10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42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18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19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19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19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20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21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19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19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19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20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21"/>
      <c r="C14" s="14"/>
      <c r="D14" s="14"/>
      <c r="E14" s="14"/>
      <c r="F14" s="14"/>
      <c r="G14" s="14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132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19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19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19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20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21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19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19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119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20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21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19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19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19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20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21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19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19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119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20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21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19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19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119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20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21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19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19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119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20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21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19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19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119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20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21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19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19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119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20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18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AVERAGE(C4:C58)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3.5">
      <c r="A61" s="12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3.5">
      <c r="A62" s="123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99" ht="13.5" thickBot="1"/>
    <row r="100" spans="2:3" ht="12.75">
      <c r="B100" s="161">
        <f>'班級代碼'!B11</f>
        <v>0</v>
      </c>
      <c r="C100" s="162"/>
    </row>
    <row r="101" spans="2:3" ht="13.5">
      <c r="B101" s="91" t="s">
        <v>18</v>
      </c>
      <c r="C101" s="92" t="s">
        <v>53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7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3"/>
  <sheetViews>
    <sheetView showOutlineSymbols="0" workbookViewId="0" topLeftCell="A1">
      <selection activeCell="B4" sqref="B4"/>
    </sheetView>
  </sheetViews>
  <sheetFormatPr defaultColWidth="9.00390625" defaultRowHeight="16.5" outlineLevelRow="1" outlineLevelCol="2"/>
  <cols>
    <col min="1" max="1" width="4.00390625" style="3" customWidth="1"/>
    <col min="2" max="2" width="8.25390625" style="3" customWidth="1"/>
    <col min="3" max="3" width="3.625" style="3" customWidth="1" outlineLevel="2"/>
    <col min="4" max="4" width="3.75390625" style="3" customWidth="1" outlineLevel="2"/>
    <col min="5" max="7" width="3.375" style="3" customWidth="1" outlineLevel="2"/>
    <col min="8" max="8" width="5.25390625" style="2" customWidth="1" outlineLevel="1"/>
    <col min="9" max="10" width="3.375" style="2" customWidth="1" outlineLevel="1"/>
    <col min="11" max="11" width="3.375" style="3" customWidth="1" outlineLevel="2"/>
    <col min="12" max="12" width="5.375" style="3" customWidth="1" outlineLevel="2"/>
    <col min="13" max="13" width="4.875" style="3" customWidth="1" outlineLevel="2"/>
    <col min="14" max="14" width="5.50390625" style="2" customWidth="1" outlineLevel="1"/>
    <col min="15" max="15" width="3.375" style="2" customWidth="1" outlineLevel="1"/>
    <col min="16" max="16" width="3.625" style="2" customWidth="1" outlineLevel="1"/>
    <col min="17" max="19" width="3.375" style="2" customWidth="1" outlineLevel="1"/>
    <col min="20" max="20" width="5.50390625" style="5" customWidth="1" outlineLevel="1"/>
    <col min="21" max="21" width="6.00390625" style="5" customWidth="1" outlineLevel="1"/>
    <col min="22" max="22" width="5.625" style="5" customWidth="1" outlineLevel="1"/>
    <col min="23" max="23" width="6.25390625" style="4" customWidth="1"/>
    <col min="24" max="24" width="4.875" style="1" customWidth="1"/>
    <col min="25" max="16384" width="9.00390625" style="1" customWidth="1"/>
  </cols>
  <sheetData>
    <row r="1" spans="2:23" s="107" customFormat="1" ht="34.5" customHeight="1" thickBot="1">
      <c r="B1" s="177" t="s">
        <v>27</v>
      </c>
      <c r="C1" s="177"/>
      <c r="D1" s="105">
        <f>'班級代碼'!D17</f>
        <v>88</v>
      </c>
      <c r="E1" s="177" t="s">
        <v>29</v>
      </c>
      <c r="F1" s="177"/>
      <c r="G1" s="177"/>
      <c r="H1" s="107" t="str">
        <f>'班級代碼'!D18</f>
        <v>下</v>
      </c>
      <c r="I1" s="177" t="s">
        <v>36</v>
      </c>
      <c r="J1" s="177"/>
      <c r="K1" s="128"/>
      <c r="L1" s="180">
        <f>B100</f>
        <v>0</v>
      </c>
      <c r="M1" s="180"/>
      <c r="N1" s="106" t="s">
        <v>30</v>
      </c>
      <c r="O1" s="178" t="s">
        <v>46</v>
      </c>
      <c r="P1" s="178"/>
      <c r="Q1" s="178"/>
      <c r="T1" s="108" t="s">
        <v>31</v>
      </c>
      <c r="U1" s="108"/>
      <c r="V1" s="108"/>
      <c r="W1" s="109"/>
    </row>
    <row r="2" spans="2:23" ht="21" customHeight="1" hidden="1" thickBot="1">
      <c r="B2" s="95" t="s">
        <v>16</v>
      </c>
      <c r="C2" s="87"/>
      <c r="D2" s="87"/>
      <c r="E2" s="87"/>
      <c r="F2" s="87"/>
      <c r="G2" s="87"/>
      <c r="H2" s="96">
        <v>0.3</v>
      </c>
      <c r="I2" s="126"/>
      <c r="J2" s="126"/>
      <c r="K2" s="89"/>
      <c r="L2" s="96">
        <v>0.5</v>
      </c>
      <c r="M2" s="96">
        <v>0.2</v>
      </c>
      <c r="N2" s="97">
        <v>0.5</v>
      </c>
      <c r="O2" s="126"/>
      <c r="P2" s="126"/>
      <c r="Q2" s="126"/>
      <c r="R2" s="126"/>
      <c r="S2" s="126"/>
      <c r="T2" s="98">
        <v>0.6</v>
      </c>
      <c r="U2" s="98">
        <v>0.4</v>
      </c>
      <c r="V2" s="97">
        <v>0.5</v>
      </c>
      <c r="W2" s="88"/>
    </row>
    <row r="3" spans="1:23" s="99" customFormat="1" ht="33.75" customHeight="1" thickBot="1">
      <c r="A3" s="112" t="s">
        <v>0</v>
      </c>
      <c r="B3" s="101" t="s">
        <v>22</v>
      </c>
      <c r="C3" s="133"/>
      <c r="D3" s="133"/>
      <c r="E3" s="133"/>
      <c r="F3" s="133"/>
      <c r="G3" s="133"/>
      <c r="H3" s="134" t="s">
        <v>39</v>
      </c>
      <c r="I3" s="133"/>
      <c r="J3" s="133"/>
      <c r="K3" s="133"/>
      <c r="L3" s="134" t="s">
        <v>40</v>
      </c>
      <c r="M3" s="134" t="s">
        <v>47</v>
      </c>
      <c r="N3" s="138" t="s">
        <v>41</v>
      </c>
      <c r="O3" s="133"/>
      <c r="P3" s="133"/>
      <c r="Q3" s="133"/>
      <c r="R3" s="133"/>
      <c r="S3" s="133"/>
      <c r="T3" s="136" t="s">
        <v>51</v>
      </c>
      <c r="U3" s="137" t="s">
        <v>48</v>
      </c>
      <c r="V3" s="135" t="s">
        <v>49</v>
      </c>
      <c r="W3" s="167" t="s">
        <v>2</v>
      </c>
    </row>
    <row r="4" spans="1:23" ht="14.25" outlineLevel="1" thickTop="1">
      <c r="A4" s="27">
        <v>1</v>
      </c>
      <c r="B4" s="19"/>
      <c r="C4" s="6"/>
      <c r="D4" s="6"/>
      <c r="E4" s="6"/>
      <c r="F4" s="6"/>
      <c r="G4" s="6"/>
      <c r="H4" s="122" t="e">
        <f aca="true" t="shared" si="0" ref="H4:H35">AVERAGE(C4:G4)</f>
        <v>#DIV/0!</v>
      </c>
      <c r="I4" s="6"/>
      <c r="J4" s="6"/>
      <c r="K4" s="6"/>
      <c r="L4" s="122" t="e">
        <f>AVERAGE(I4:K4)</f>
        <v>#DIV/0!</v>
      </c>
      <c r="M4" s="6"/>
      <c r="N4" s="164" t="e">
        <f>H4*$H$2+L4*$L$2+M4*$M$2</f>
        <v>#DIV/0!</v>
      </c>
      <c r="O4" s="6"/>
      <c r="P4" s="6"/>
      <c r="Q4" s="6"/>
      <c r="R4" s="6"/>
      <c r="S4" s="6"/>
      <c r="T4" s="143" t="e">
        <f>AVERAGE(O4:S4)</f>
        <v>#DIV/0!</v>
      </c>
      <c r="U4" s="8"/>
      <c r="V4" s="141" t="e">
        <f>T4*$T$2+U4*$U$2</f>
        <v>#DIV/0!</v>
      </c>
      <c r="W4" s="168" t="e">
        <f>ROUNDUP(N4*$N$2+V4*$V$2,0)</f>
        <v>#DIV/0!</v>
      </c>
    </row>
    <row r="5" spans="1:23" ht="13.5" outlineLevel="1">
      <c r="A5" s="27">
        <v>2</v>
      </c>
      <c r="B5" s="16"/>
      <c r="C5" s="6"/>
      <c r="D5" s="6"/>
      <c r="E5" s="6"/>
      <c r="F5" s="6"/>
      <c r="G5" s="6"/>
      <c r="H5" s="7" t="e">
        <f t="shared" si="0"/>
        <v>#DIV/0!</v>
      </c>
      <c r="I5" s="6"/>
      <c r="J5" s="6"/>
      <c r="K5" s="6"/>
      <c r="L5" s="7" t="e">
        <f aca="true" t="shared" si="1" ref="L5:L58">AVERAGE(I5:K5)</f>
        <v>#DIV/0!</v>
      </c>
      <c r="M5" s="6"/>
      <c r="N5" s="163" t="e">
        <f aca="true" t="shared" si="2" ref="N5:N58">H5*$H$2+L5*$L$2+M5*$M$2</f>
        <v>#DIV/0!</v>
      </c>
      <c r="O5" s="6"/>
      <c r="P5" s="6"/>
      <c r="Q5" s="6"/>
      <c r="R5" s="6"/>
      <c r="S5" s="6"/>
      <c r="T5" s="8" t="e">
        <f aca="true" t="shared" si="3" ref="T5:T58">AVERAGE(O5:S5)</f>
        <v>#DIV/0!</v>
      </c>
      <c r="U5" s="8"/>
      <c r="V5" s="139" t="e">
        <f aca="true" t="shared" si="4" ref="V5:V58">T5*$T$2+U5*$U$2</f>
        <v>#DIV/0!</v>
      </c>
      <c r="W5" s="169" t="e">
        <f aca="true" t="shared" si="5" ref="W5:W58">ROUNDUP(N5*$N$2+V5*$V$2,0)</f>
        <v>#DIV/0!</v>
      </c>
    </row>
    <row r="6" spans="1:23" ht="13.5" outlineLevel="1">
      <c r="A6" s="27">
        <v>3</v>
      </c>
      <c r="B6" s="16"/>
      <c r="C6" s="6"/>
      <c r="D6" s="6"/>
      <c r="E6" s="6"/>
      <c r="F6" s="6"/>
      <c r="G6" s="6"/>
      <c r="H6" s="7" t="e">
        <f t="shared" si="0"/>
        <v>#DIV/0!</v>
      </c>
      <c r="I6" s="6"/>
      <c r="J6" s="6"/>
      <c r="K6" s="6"/>
      <c r="L6" s="7" t="e">
        <f t="shared" si="1"/>
        <v>#DIV/0!</v>
      </c>
      <c r="M6" s="6"/>
      <c r="N6" s="163" t="e">
        <f t="shared" si="2"/>
        <v>#DIV/0!</v>
      </c>
      <c r="O6" s="6"/>
      <c r="P6" s="6"/>
      <c r="Q6" s="6"/>
      <c r="R6" s="6"/>
      <c r="S6" s="6"/>
      <c r="T6" s="8" t="e">
        <f t="shared" si="3"/>
        <v>#DIV/0!</v>
      </c>
      <c r="U6" s="8"/>
      <c r="V6" s="139" t="e">
        <f t="shared" si="4"/>
        <v>#DIV/0!</v>
      </c>
      <c r="W6" s="169" t="e">
        <f t="shared" si="5"/>
        <v>#DIV/0!</v>
      </c>
    </row>
    <row r="7" spans="1:23" ht="13.5" outlineLevel="1">
      <c r="A7" s="27">
        <v>4</v>
      </c>
      <c r="B7" s="16"/>
      <c r="C7" s="6"/>
      <c r="D7" s="6"/>
      <c r="E7" s="6"/>
      <c r="F7" s="6"/>
      <c r="G7" s="6"/>
      <c r="H7" s="7" t="e">
        <f t="shared" si="0"/>
        <v>#DIV/0!</v>
      </c>
      <c r="I7" s="6"/>
      <c r="J7" s="6"/>
      <c r="K7" s="6"/>
      <c r="L7" s="7" t="e">
        <f t="shared" si="1"/>
        <v>#DIV/0!</v>
      </c>
      <c r="M7" s="6"/>
      <c r="N7" s="163" t="e">
        <f t="shared" si="2"/>
        <v>#DIV/0!</v>
      </c>
      <c r="O7" s="6"/>
      <c r="P7" s="6"/>
      <c r="Q7" s="6"/>
      <c r="R7" s="6"/>
      <c r="S7" s="6"/>
      <c r="T7" s="8" t="e">
        <f t="shared" si="3"/>
        <v>#DIV/0!</v>
      </c>
      <c r="U7" s="8"/>
      <c r="V7" s="139" t="e">
        <f t="shared" si="4"/>
        <v>#DIV/0!</v>
      </c>
      <c r="W7" s="169" t="e">
        <f t="shared" si="5"/>
        <v>#DIV/0!</v>
      </c>
    </row>
    <row r="8" spans="1:23" ht="14.25" outlineLevel="1" thickBot="1">
      <c r="A8" s="28">
        <v>5</v>
      </c>
      <c r="B8" s="18"/>
      <c r="C8" s="9"/>
      <c r="D8" s="9"/>
      <c r="E8" s="9"/>
      <c r="F8" s="9"/>
      <c r="G8" s="9"/>
      <c r="H8" s="10" t="e">
        <f t="shared" si="0"/>
        <v>#DIV/0!</v>
      </c>
      <c r="I8" s="9"/>
      <c r="J8" s="9"/>
      <c r="K8" s="9"/>
      <c r="L8" s="10" t="e">
        <f t="shared" si="1"/>
        <v>#DIV/0!</v>
      </c>
      <c r="M8" s="9"/>
      <c r="N8" s="165" t="e">
        <f t="shared" si="2"/>
        <v>#DIV/0!</v>
      </c>
      <c r="O8" s="9"/>
      <c r="P8" s="9"/>
      <c r="Q8" s="9"/>
      <c r="R8" s="9"/>
      <c r="S8" s="9"/>
      <c r="T8" s="11" t="e">
        <f t="shared" si="3"/>
        <v>#DIV/0!</v>
      </c>
      <c r="U8" s="11"/>
      <c r="V8" s="140" t="e">
        <f t="shared" si="4"/>
        <v>#DIV/0!</v>
      </c>
      <c r="W8" s="170" t="e">
        <f t="shared" si="5"/>
        <v>#DIV/0!</v>
      </c>
    </row>
    <row r="9" spans="1:23" ht="13.5" outlineLevel="1">
      <c r="A9" s="27">
        <v>6</v>
      </c>
      <c r="B9" s="17"/>
      <c r="C9" s="6"/>
      <c r="D9" s="6"/>
      <c r="E9" s="6"/>
      <c r="F9" s="6"/>
      <c r="G9" s="6"/>
      <c r="H9" s="43" t="e">
        <f t="shared" si="0"/>
        <v>#DIV/0!</v>
      </c>
      <c r="I9" s="6"/>
      <c r="J9" s="6"/>
      <c r="K9" s="6"/>
      <c r="L9" s="43" t="e">
        <f>AVERAGE(I9:K9)</f>
        <v>#DIV/0!</v>
      </c>
      <c r="M9" s="6"/>
      <c r="N9" s="166" t="e">
        <f t="shared" si="2"/>
        <v>#DIV/0!</v>
      </c>
      <c r="O9" s="6"/>
      <c r="P9" s="6"/>
      <c r="Q9" s="6"/>
      <c r="R9" s="6"/>
      <c r="S9" s="6"/>
      <c r="T9" s="144" t="e">
        <f t="shared" si="3"/>
        <v>#DIV/0!</v>
      </c>
      <c r="U9" s="8"/>
      <c r="V9" s="142" t="e">
        <f t="shared" si="4"/>
        <v>#DIV/0!</v>
      </c>
      <c r="W9" s="171" t="e">
        <f t="shared" si="5"/>
        <v>#DIV/0!</v>
      </c>
    </row>
    <row r="10" spans="1:23" ht="13.5" outlineLevel="1">
      <c r="A10" s="27">
        <v>7</v>
      </c>
      <c r="B10" s="16"/>
      <c r="C10" s="6"/>
      <c r="D10" s="6"/>
      <c r="E10" s="6"/>
      <c r="F10" s="6"/>
      <c r="G10" s="6"/>
      <c r="H10" s="7" t="e">
        <f t="shared" si="0"/>
        <v>#DIV/0!</v>
      </c>
      <c r="I10" s="6"/>
      <c r="J10" s="6"/>
      <c r="K10" s="6"/>
      <c r="L10" s="7" t="e">
        <f t="shared" si="1"/>
        <v>#DIV/0!</v>
      </c>
      <c r="M10" s="6"/>
      <c r="N10" s="163" t="e">
        <f t="shared" si="2"/>
        <v>#DIV/0!</v>
      </c>
      <c r="O10" s="6"/>
      <c r="P10" s="6"/>
      <c r="Q10" s="6"/>
      <c r="R10" s="6"/>
      <c r="S10" s="6"/>
      <c r="T10" s="8" t="e">
        <f t="shared" si="3"/>
        <v>#DIV/0!</v>
      </c>
      <c r="U10" s="8"/>
      <c r="V10" s="139" t="e">
        <f t="shared" si="4"/>
        <v>#DIV/0!</v>
      </c>
      <c r="W10" s="169" t="e">
        <f t="shared" si="5"/>
        <v>#DIV/0!</v>
      </c>
    </row>
    <row r="11" spans="1:23" ht="13.5" outlineLevel="1">
      <c r="A11" s="27">
        <v>8</v>
      </c>
      <c r="B11" s="16"/>
      <c r="C11" s="6"/>
      <c r="D11" s="6"/>
      <c r="E11" s="6"/>
      <c r="F11" s="6"/>
      <c r="G11" s="6"/>
      <c r="H11" s="7" t="e">
        <f t="shared" si="0"/>
        <v>#DIV/0!</v>
      </c>
      <c r="I11" s="6"/>
      <c r="J11" s="6"/>
      <c r="K11" s="6"/>
      <c r="L11" s="7" t="e">
        <f t="shared" si="1"/>
        <v>#DIV/0!</v>
      </c>
      <c r="M11" s="6"/>
      <c r="N11" s="163" t="e">
        <f t="shared" si="2"/>
        <v>#DIV/0!</v>
      </c>
      <c r="O11" s="6"/>
      <c r="P11" s="6"/>
      <c r="Q11" s="6"/>
      <c r="R11" s="6"/>
      <c r="S11" s="6"/>
      <c r="T11" s="8" t="e">
        <f t="shared" si="3"/>
        <v>#DIV/0!</v>
      </c>
      <c r="U11" s="8"/>
      <c r="V11" s="139" t="e">
        <f t="shared" si="4"/>
        <v>#DIV/0!</v>
      </c>
      <c r="W11" s="169" t="e">
        <f t="shared" si="5"/>
        <v>#DIV/0!</v>
      </c>
    </row>
    <row r="12" spans="1:23" ht="13.5" outlineLevel="1">
      <c r="A12" s="27">
        <v>9</v>
      </c>
      <c r="B12" s="16"/>
      <c r="C12" s="6"/>
      <c r="D12" s="6"/>
      <c r="E12" s="6"/>
      <c r="F12" s="6"/>
      <c r="G12" s="6"/>
      <c r="H12" s="7" t="e">
        <f t="shared" si="0"/>
        <v>#DIV/0!</v>
      </c>
      <c r="I12" s="6"/>
      <c r="J12" s="6"/>
      <c r="K12" s="6"/>
      <c r="L12" s="7" t="e">
        <f t="shared" si="1"/>
        <v>#DIV/0!</v>
      </c>
      <c r="M12" s="6"/>
      <c r="N12" s="163" t="e">
        <f t="shared" si="2"/>
        <v>#DIV/0!</v>
      </c>
      <c r="O12" s="6"/>
      <c r="P12" s="6"/>
      <c r="Q12" s="6"/>
      <c r="R12" s="6"/>
      <c r="S12" s="6"/>
      <c r="T12" s="8" t="e">
        <f t="shared" si="3"/>
        <v>#DIV/0!</v>
      </c>
      <c r="U12" s="8"/>
      <c r="V12" s="139" t="e">
        <f t="shared" si="4"/>
        <v>#DIV/0!</v>
      </c>
      <c r="W12" s="169" t="e">
        <f t="shared" si="5"/>
        <v>#DIV/0!</v>
      </c>
    </row>
    <row r="13" spans="1:23" ht="14.25" outlineLevel="1" thickBot="1">
      <c r="A13" s="28">
        <v>10</v>
      </c>
      <c r="B13" s="18"/>
      <c r="C13" s="9"/>
      <c r="D13" s="9"/>
      <c r="E13" s="9"/>
      <c r="F13" s="9"/>
      <c r="G13" s="9"/>
      <c r="H13" s="10" t="e">
        <f t="shared" si="0"/>
        <v>#DIV/0!</v>
      </c>
      <c r="I13" s="9"/>
      <c r="J13" s="9"/>
      <c r="K13" s="9"/>
      <c r="L13" s="10" t="e">
        <f t="shared" si="1"/>
        <v>#DIV/0!</v>
      </c>
      <c r="M13" s="9"/>
      <c r="N13" s="165" t="e">
        <f t="shared" si="2"/>
        <v>#DIV/0!</v>
      </c>
      <c r="O13" s="9"/>
      <c r="P13" s="9"/>
      <c r="Q13" s="9"/>
      <c r="R13" s="9"/>
      <c r="S13" s="9"/>
      <c r="T13" s="11" t="e">
        <f t="shared" si="3"/>
        <v>#DIV/0!</v>
      </c>
      <c r="U13" s="11"/>
      <c r="V13" s="140" t="e">
        <f t="shared" si="4"/>
        <v>#DIV/0!</v>
      </c>
      <c r="W13" s="170" t="e">
        <f t="shared" si="5"/>
        <v>#DIV/0!</v>
      </c>
    </row>
    <row r="14" spans="1:23" ht="13.5" outlineLevel="1">
      <c r="A14" s="27">
        <v>11</v>
      </c>
      <c r="B14" s="17"/>
      <c r="C14" s="6"/>
      <c r="D14" s="6"/>
      <c r="E14" s="6"/>
      <c r="F14" s="6"/>
      <c r="G14" s="6"/>
      <c r="H14" s="43" t="e">
        <f t="shared" si="0"/>
        <v>#DIV/0!</v>
      </c>
      <c r="I14" s="6"/>
      <c r="J14" s="6"/>
      <c r="K14" s="6"/>
      <c r="L14" s="43" t="e">
        <f t="shared" si="1"/>
        <v>#DIV/0!</v>
      </c>
      <c r="M14" s="6"/>
      <c r="N14" s="166" t="e">
        <f t="shared" si="2"/>
        <v>#DIV/0!</v>
      </c>
      <c r="O14" s="6"/>
      <c r="P14" s="6"/>
      <c r="Q14" s="6"/>
      <c r="R14" s="6"/>
      <c r="S14" s="6"/>
      <c r="T14" s="144" t="e">
        <f t="shared" si="3"/>
        <v>#DIV/0!</v>
      </c>
      <c r="U14" s="8"/>
      <c r="V14" s="142" t="e">
        <f t="shared" si="4"/>
        <v>#DIV/0!</v>
      </c>
      <c r="W14" s="171" t="e">
        <f t="shared" si="5"/>
        <v>#DIV/0!</v>
      </c>
    </row>
    <row r="15" spans="1:23" ht="13.5" outlineLevel="1">
      <c r="A15" s="27">
        <v>12</v>
      </c>
      <c r="B15" s="16"/>
      <c r="C15" s="6"/>
      <c r="D15" s="6"/>
      <c r="E15" s="6"/>
      <c r="F15" s="6"/>
      <c r="G15" s="6"/>
      <c r="H15" s="7" t="e">
        <f t="shared" si="0"/>
        <v>#DIV/0!</v>
      </c>
      <c r="I15" s="6"/>
      <c r="J15" s="6"/>
      <c r="K15" s="6"/>
      <c r="L15" s="7" t="e">
        <f t="shared" si="1"/>
        <v>#DIV/0!</v>
      </c>
      <c r="M15" s="6"/>
      <c r="N15" s="163" t="e">
        <f t="shared" si="2"/>
        <v>#DIV/0!</v>
      </c>
      <c r="O15" s="6"/>
      <c r="P15" s="6"/>
      <c r="Q15" s="6"/>
      <c r="R15" s="6"/>
      <c r="S15" s="6"/>
      <c r="T15" s="8" t="e">
        <f t="shared" si="3"/>
        <v>#DIV/0!</v>
      </c>
      <c r="U15" s="8"/>
      <c r="V15" s="139" t="e">
        <f t="shared" si="4"/>
        <v>#DIV/0!</v>
      </c>
      <c r="W15" s="169" t="e">
        <f t="shared" si="5"/>
        <v>#DIV/0!</v>
      </c>
    </row>
    <row r="16" spans="1:23" ht="13.5" outlineLevel="1">
      <c r="A16" s="27">
        <v>13</v>
      </c>
      <c r="B16" s="16"/>
      <c r="C16" s="6"/>
      <c r="D16" s="6"/>
      <c r="E16" s="6"/>
      <c r="F16" s="6"/>
      <c r="G16" s="6"/>
      <c r="H16" s="7" t="e">
        <f t="shared" si="0"/>
        <v>#DIV/0!</v>
      </c>
      <c r="I16" s="6"/>
      <c r="J16" s="6"/>
      <c r="K16" s="6"/>
      <c r="L16" s="7" t="e">
        <f t="shared" si="1"/>
        <v>#DIV/0!</v>
      </c>
      <c r="M16" s="6"/>
      <c r="N16" s="163" t="e">
        <f t="shared" si="2"/>
        <v>#DIV/0!</v>
      </c>
      <c r="O16" s="6"/>
      <c r="P16" s="6"/>
      <c r="Q16" s="6"/>
      <c r="R16" s="6"/>
      <c r="S16" s="6"/>
      <c r="T16" s="8" t="e">
        <f t="shared" si="3"/>
        <v>#DIV/0!</v>
      </c>
      <c r="U16" s="8"/>
      <c r="V16" s="139" t="e">
        <f t="shared" si="4"/>
        <v>#DIV/0!</v>
      </c>
      <c r="W16" s="169" t="e">
        <f t="shared" si="5"/>
        <v>#DIV/0!</v>
      </c>
    </row>
    <row r="17" spans="1:23" ht="13.5" outlineLevel="1">
      <c r="A17" s="27">
        <v>14</v>
      </c>
      <c r="B17" s="16"/>
      <c r="C17" s="6"/>
      <c r="D17" s="6"/>
      <c r="E17" s="6"/>
      <c r="F17" s="6"/>
      <c r="G17" s="6"/>
      <c r="H17" s="7" t="e">
        <f t="shared" si="0"/>
        <v>#DIV/0!</v>
      </c>
      <c r="I17" s="6"/>
      <c r="J17" s="6"/>
      <c r="K17" s="6"/>
      <c r="L17" s="7" t="e">
        <f t="shared" si="1"/>
        <v>#DIV/0!</v>
      </c>
      <c r="M17" s="6"/>
      <c r="N17" s="163" t="e">
        <f t="shared" si="2"/>
        <v>#DIV/0!</v>
      </c>
      <c r="O17" s="6"/>
      <c r="P17" s="6"/>
      <c r="Q17" s="6"/>
      <c r="R17" s="6"/>
      <c r="S17" s="6"/>
      <c r="T17" s="8" t="e">
        <f t="shared" si="3"/>
        <v>#DIV/0!</v>
      </c>
      <c r="U17" s="8"/>
      <c r="V17" s="139" t="e">
        <f t="shared" si="4"/>
        <v>#DIV/0!</v>
      </c>
      <c r="W17" s="169" t="e">
        <f t="shared" si="5"/>
        <v>#DIV/0!</v>
      </c>
    </row>
    <row r="18" spans="1:23" ht="14.25" outlineLevel="1" thickBot="1">
      <c r="A18" s="28">
        <v>15</v>
      </c>
      <c r="B18" s="18"/>
      <c r="C18" s="9"/>
      <c r="D18" s="9"/>
      <c r="E18" s="9"/>
      <c r="F18" s="9"/>
      <c r="G18" s="9"/>
      <c r="H18" s="10" t="e">
        <f t="shared" si="0"/>
        <v>#DIV/0!</v>
      </c>
      <c r="I18" s="9"/>
      <c r="J18" s="9"/>
      <c r="K18" s="9"/>
      <c r="L18" s="10" t="e">
        <f t="shared" si="1"/>
        <v>#DIV/0!</v>
      </c>
      <c r="M18" s="9"/>
      <c r="N18" s="165" t="e">
        <f t="shared" si="2"/>
        <v>#DIV/0!</v>
      </c>
      <c r="O18" s="9"/>
      <c r="P18" s="9"/>
      <c r="Q18" s="9"/>
      <c r="R18" s="9"/>
      <c r="S18" s="9"/>
      <c r="T18" s="11" t="e">
        <f t="shared" si="3"/>
        <v>#DIV/0!</v>
      </c>
      <c r="U18" s="11"/>
      <c r="V18" s="140" t="e">
        <f t="shared" si="4"/>
        <v>#DIV/0!</v>
      </c>
      <c r="W18" s="170" t="e">
        <f t="shared" si="5"/>
        <v>#DIV/0!</v>
      </c>
    </row>
    <row r="19" spans="1:23" ht="13.5" outlineLevel="1">
      <c r="A19" s="27">
        <v>16</v>
      </c>
      <c r="B19" s="17"/>
      <c r="C19" s="6"/>
      <c r="D19" s="6"/>
      <c r="E19" s="6"/>
      <c r="F19" s="6"/>
      <c r="G19" s="6"/>
      <c r="H19" s="43" t="e">
        <f t="shared" si="0"/>
        <v>#DIV/0!</v>
      </c>
      <c r="I19" s="6"/>
      <c r="J19" s="6"/>
      <c r="K19" s="6"/>
      <c r="L19" s="43" t="e">
        <f t="shared" si="1"/>
        <v>#DIV/0!</v>
      </c>
      <c r="M19" s="6"/>
      <c r="N19" s="166" t="e">
        <f t="shared" si="2"/>
        <v>#DIV/0!</v>
      </c>
      <c r="O19" s="6"/>
      <c r="P19" s="6"/>
      <c r="Q19" s="6"/>
      <c r="R19" s="6"/>
      <c r="S19" s="6"/>
      <c r="T19" s="144" t="e">
        <f t="shared" si="3"/>
        <v>#DIV/0!</v>
      </c>
      <c r="U19" s="8"/>
      <c r="V19" s="142" t="e">
        <f t="shared" si="4"/>
        <v>#DIV/0!</v>
      </c>
      <c r="W19" s="171" t="e">
        <f t="shared" si="5"/>
        <v>#DIV/0!</v>
      </c>
    </row>
    <row r="20" spans="1:23" ht="13.5" outlineLevel="1">
      <c r="A20" s="27">
        <v>17</v>
      </c>
      <c r="B20" s="16"/>
      <c r="C20" s="6"/>
      <c r="D20" s="6"/>
      <c r="E20" s="6"/>
      <c r="F20" s="6"/>
      <c r="G20" s="6"/>
      <c r="H20" s="7" t="e">
        <f t="shared" si="0"/>
        <v>#DIV/0!</v>
      </c>
      <c r="I20" s="6"/>
      <c r="J20" s="6"/>
      <c r="K20" s="6"/>
      <c r="L20" s="7" t="e">
        <f t="shared" si="1"/>
        <v>#DIV/0!</v>
      </c>
      <c r="M20" s="6"/>
      <c r="N20" s="163" t="e">
        <f t="shared" si="2"/>
        <v>#DIV/0!</v>
      </c>
      <c r="O20" s="6"/>
      <c r="P20" s="6"/>
      <c r="Q20" s="6"/>
      <c r="R20" s="6"/>
      <c r="S20" s="6"/>
      <c r="T20" s="8" t="e">
        <f t="shared" si="3"/>
        <v>#DIV/0!</v>
      </c>
      <c r="U20" s="8"/>
      <c r="V20" s="139" t="e">
        <f t="shared" si="4"/>
        <v>#DIV/0!</v>
      </c>
      <c r="W20" s="169" t="e">
        <f t="shared" si="5"/>
        <v>#DIV/0!</v>
      </c>
    </row>
    <row r="21" spans="1:23" ht="13.5" outlineLevel="1">
      <c r="A21" s="27">
        <v>18</v>
      </c>
      <c r="B21" s="16"/>
      <c r="C21" s="6"/>
      <c r="D21" s="6"/>
      <c r="E21" s="6"/>
      <c r="F21" s="6"/>
      <c r="G21" s="6"/>
      <c r="H21" s="7" t="e">
        <f t="shared" si="0"/>
        <v>#DIV/0!</v>
      </c>
      <c r="I21" s="6"/>
      <c r="J21" s="6"/>
      <c r="K21" s="6"/>
      <c r="L21" s="7" t="e">
        <f t="shared" si="1"/>
        <v>#DIV/0!</v>
      </c>
      <c r="M21" s="6"/>
      <c r="N21" s="163" t="e">
        <f t="shared" si="2"/>
        <v>#DIV/0!</v>
      </c>
      <c r="O21" s="6"/>
      <c r="P21" s="6"/>
      <c r="Q21" s="6"/>
      <c r="R21" s="6"/>
      <c r="S21" s="6"/>
      <c r="T21" s="8" t="e">
        <f t="shared" si="3"/>
        <v>#DIV/0!</v>
      </c>
      <c r="U21" s="8"/>
      <c r="V21" s="139" t="e">
        <f t="shared" si="4"/>
        <v>#DIV/0!</v>
      </c>
      <c r="W21" s="169" t="e">
        <f t="shared" si="5"/>
        <v>#DIV/0!</v>
      </c>
    </row>
    <row r="22" spans="1:23" ht="13.5" outlineLevel="1">
      <c r="A22" s="27">
        <v>19</v>
      </c>
      <c r="B22" s="20"/>
      <c r="C22" s="6"/>
      <c r="D22" s="6"/>
      <c r="E22" s="6"/>
      <c r="F22" s="6"/>
      <c r="G22" s="6"/>
      <c r="H22" s="7" t="e">
        <f t="shared" si="0"/>
        <v>#DIV/0!</v>
      </c>
      <c r="I22" s="6"/>
      <c r="J22" s="6"/>
      <c r="K22" s="6"/>
      <c r="L22" s="7" t="e">
        <f t="shared" si="1"/>
        <v>#DIV/0!</v>
      </c>
      <c r="M22" s="6"/>
      <c r="N22" s="163" t="e">
        <f t="shared" si="2"/>
        <v>#DIV/0!</v>
      </c>
      <c r="O22" s="6"/>
      <c r="P22" s="6"/>
      <c r="Q22" s="6"/>
      <c r="R22" s="6"/>
      <c r="S22" s="6"/>
      <c r="T22" s="8" t="e">
        <f t="shared" si="3"/>
        <v>#DIV/0!</v>
      </c>
      <c r="U22" s="8"/>
      <c r="V22" s="139" t="e">
        <f t="shared" si="4"/>
        <v>#DIV/0!</v>
      </c>
      <c r="W22" s="169" t="e">
        <f t="shared" si="5"/>
        <v>#DIV/0!</v>
      </c>
    </row>
    <row r="23" spans="1:23" ht="14.25" outlineLevel="1" thickBot="1">
      <c r="A23" s="28">
        <v>20</v>
      </c>
      <c r="B23" s="18"/>
      <c r="C23" s="9"/>
      <c r="D23" s="9"/>
      <c r="E23" s="9"/>
      <c r="F23" s="9"/>
      <c r="G23" s="9"/>
      <c r="H23" s="10" t="e">
        <f t="shared" si="0"/>
        <v>#DIV/0!</v>
      </c>
      <c r="I23" s="9"/>
      <c r="J23" s="9"/>
      <c r="K23" s="9"/>
      <c r="L23" s="10" t="e">
        <f t="shared" si="1"/>
        <v>#DIV/0!</v>
      </c>
      <c r="M23" s="9"/>
      <c r="N23" s="165" t="e">
        <f t="shared" si="2"/>
        <v>#DIV/0!</v>
      </c>
      <c r="O23" s="9"/>
      <c r="P23" s="9"/>
      <c r="Q23" s="9"/>
      <c r="R23" s="9"/>
      <c r="S23" s="9"/>
      <c r="T23" s="11" t="e">
        <f t="shared" si="3"/>
        <v>#DIV/0!</v>
      </c>
      <c r="U23" s="11"/>
      <c r="V23" s="140" t="e">
        <f t="shared" si="4"/>
        <v>#DIV/0!</v>
      </c>
      <c r="W23" s="170" t="e">
        <f t="shared" si="5"/>
        <v>#DIV/0!</v>
      </c>
    </row>
    <row r="24" spans="1:23" ht="13.5" outlineLevel="1">
      <c r="A24" s="27">
        <v>21</v>
      </c>
      <c r="B24" s="17"/>
      <c r="C24" s="6"/>
      <c r="D24" s="6"/>
      <c r="E24" s="6"/>
      <c r="F24" s="6"/>
      <c r="G24" s="6"/>
      <c r="H24" s="43" t="e">
        <f t="shared" si="0"/>
        <v>#DIV/0!</v>
      </c>
      <c r="I24" s="6"/>
      <c r="J24" s="6"/>
      <c r="K24" s="6"/>
      <c r="L24" s="43" t="e">
        <f t="shared" si="1"/>
        <v>#DIV/0!</v>
      </c>
      <c r="M24" s="6"/>
      <c r="N24" s="166" t="e">
        <f t="shared" si="2"/>
        <v>#DIV/0!</v>
      </c>
      <c r="O24" s="6"/>
      <c r="P24" s="6"/>
      <c r="Q24" s="6"/>
      <c r="R24" s="6"/>
      <c r="S24" s="6"/>
      <c r="T24" s="144" t="e">
        <f t="shared" si="3"/>
        <v>#DIV/0!</v>
      </c>
      <c r="U24" s="8"/>
      <c r="V24" s="142" t="e">
        <f t="shared" si="4"/>
        <v>#DIV/0!</v>
      </c>
      <c r="W24" s="171" t="e">
        <f t="shared" si="5"/>
        <v>#DIV/0!</v>
      </c>
    </row>
    <row r="25" spans="1:23" ht="13.5" outlineLevel="1">
      <c r="A25" s="27">
        <v>22</v>
      </c>
      <c r="B25" s="16"/>
      <c r="C25" s="6"/>
      <c r="D25" s="6"/>
      <c r="E25" s="6"/>
      <c r="F25" s="6"/>
      <c r="G25" s="6"/>
      <c r="H25" s="7" t="e">
        <f t="shared" si="0"/>
        <v>#DIV/0!</v>
      </c>
      <c r="I25" s="6"/>
      <c r="J25" s="6"/>
      <c r="K25" s="6"/>
      <c r="L25" s="7" t="e">
        <f t="shared" si="1"/>
        <v>#DIV/0!</v>
      </c>
      <c r="M25" s="6"/>
      <c r="N25" s="163" t="e">
        <f t="shared" si="2"/>
        <v>#DIV/0!</v>
      </c>
      <c r="O25" s="6"/>
      <c r="P25" s="6"/>
      <c r="Q25" s="6"/>
      <c r="R25" s="6"/>
      <c r="S25" s="6"/>
      <c r="T25" s="8" t="e">
        <f t="shared" si="3"/>
        <v>#DIV/0!</v>
      </c>
      <c r="U25" s="8"/>
      <c r="V25" s="139" t="e">
        <f t="shared" si="4"/>
        <v>#DIV/0!</v>
      </c>
      <c r="W25" s="169" t="e">
        <f t="shared" si="5"/>
        <v>#DIV/0!</v>
      </c>
    </row>
    <row r="26" spans="1:23" ht="13.5" outlineLevel="1">
      <c r="A26" s="27">
        <v>23</v>
      </c>
      <c r="B26" s="16"/>
      <c r="C26" s="6"/>
      <c r="D26" s="6"/>
      <c r="E26" s="6"/>
      <c r="F26" s="6"/>
      <c r="G26" s="6"/>
      <c r="H26" s="7" t="e">
        <f t="shared" si="0"/>
        <v>#DIV/0!</v>
      </c>
      <c r="I26" s="6"/>
      <c r="J26" s="6"/>
      <c r="K26" s="6"/>
      <c r="L26" s="7" t="e">
        <f t="shared" si="1"/>
        <v>#DIV/0!</v>
      </c>
      <c r="M26" s="6"/>
      <c r="N26" s="163" t="e">
        <f t="shared" si="2"/>
        <v>#DIV/0!</v>
      </c>
      <c r="O26" s="6"/>
      <c r="P26" s="6"/>
      <c r="Q26" s="6"/>
      <c r="R26" s="6"/>
      <c r="S26" s="6"/>
      <c r="T26" s="8" t="e">
        <f t="shared" si="3"/>
        <v>#DIV/0!</v>
      </c>
      <c r="U26" s="8"/>
      <c r="V26" s="139" t="e">
        <f t="shared" si="4"/>
        <v>#DIV/0!</v>
      </c>
      <c r="W26" s="169" t="e">
        <f t="shared" si="5"/>
        <v>#DIV/0!</v>
      </c>
    </row>
    <row r="27" spans="1:23" ht="13.5" outlineLevel="1">
      <c r="A27" s="27">
        <v>24</v>
      </c>
      <c r="B27" s="16"/>
      <c r="C27" s="6"/>
      <c r="D27" s="6"/>
      <c r="E27" s="6"/>
      <c r="F27" s="6"/>
      <c r="G27" s="6"/>
      <c r="H27" s="7" t="e">
        <f t="shared" si="0"/>
        <v>#DIV/0!</v>
      </c>
      <c r="I27" s="6"/>
      <c r="J27" s="6"/>
      <c r="K27" s="6"/>
      <c r="L27" s="7" t="e">
        <f t="shared" si="1"/>
        <v>#DIV/0!</v>
      </c>
      <c r="M27" s="6"/>
      <c r="N27" s="163" t="e">
        <f t="shared" si="2"/>
        <v>#DIV/0!</v>
      </c>
      <c r="O27" s="6"/>
      <c r="P27" s="6"/>
      <c r="Q27" s="6"/>
      <c r="R27" s="6"/>
      <c r="S27" s="6"/>
      <c r="T27" s="8" t="e">
        <f t="shared" si="3"/>
        <v>#DIV/0!</v>
      </c>
      <c r="U27" s="8"/>
      <c r="V27" s="139" t="e">
        <f t="shared" si="4"/>
        <v>#DIV/0!</v>
      </c>
      <c r="W27" s="169" t="e">
        <f t="shared" si="5"/>
        <v>#DIV/0!</v>
      </c>
    </row>
    <row r="28" spans="1:23" ht="14.25" outlineLevel="1" thickBot="1">
      <c r="A28" s="28">
        <v>25</v>
      </c>
      <c r="B28" s="18"/>
      <c r="C28" s="9"/>
      <c r="D28" s="9"/>
      <c r="E28" s="9"/>
      <c r="F28" s="9"/>
      <c r="G28" s="9"/>
      <c r="H28" s="10" t="e">
        <f t="shared" si="0"/>
        <v>#DIV/0!</v>
      </c>
      <c r="I28" s="9"/>
      <c r="J28" s="9"/>
      <c r="K28" s="9"/>
      <c r="L28" s="10" t="e">
        <f t="shared" si="1"/>
        <v>#DIV/0!</v>
      </c>
      <c r="M28" s="9"/>
      <c r="N28" s="165" t="e">
        <f t="shared" si="2"/>
        <v>#DIV/0!</v>
      </c>
      <c r="O28" s="9"/>
      <c r="P28" s="9"/>
      <c r="Q28" s="9"/>
      <c r="R28" s="9"/>
      <c r="S28" s="9"/>
      <c r="T28" s="11" t="e">
        <f t="shared" si="3"/>
        <v>#DIV/0!</v>
      </c>
      <c r="U28" s="11"/>
      <c r="V28" s="140" t="e">
        <f t="shared" si="4"/>
        <v>#DIV/0!</v>
      </c>
      <c r="W28" s="170" t="e">
        <f t="shared" si="5"/>
        <v>#DIV/0!</v>
      </c>
    </row>
    <row r="29" spans="1:23" ht="13.5" outlineLevel="1">
      <c r="A29" s="27">
        <v>26</v>
      </c>
      <c r="B29" s="17"/>
      <c r="C29" s="6"/>
      <c r="D29" s="6"/>
      <c r="E29" s="6"/>
      <c r="F29" s="6"/>
      <c r="G29" s="6"/>
      <c r="H29" s="43" t="e">
        <f t="shared" si="0"/>
        <v>#DIV/0!</v>
      </c>
      <c r="I29" s="6"/>
      <c r="J29" s="6"/>
      <c r="K29" s="6"/>
      <c r="L29" s="43" t="e">
        <f t="shared" si="1"/>
        <v>#DIV/0!</v>
      </c>
      <c r="M29" s="6"/>
      <c r="N29" s="166" t="e">
        <f t="shared" si="2"/>
        <v>#DIV/0!</v>
      </c>
      <c r="O29" s="6"/>
      <c r="P29" s="6"/>
      <c r="Q29" s="6"/>
      <c r="R29" s="6"/>
      <c r="S29" s="6"/>
      <c r="T29" s="144" t="e">
        <f t="shared" si="3"/>
        <v>#DIV/0!</v>
      </c>
      <c r="U29" s="8"/>
      <c r="V29" s="142" t="e">
        <f t="shared" si="4"/>
        <v>#DIV/0!</v>
      </c>
      <c r="W29" s="171" t="e">
        <f t="shared" si="5"/>
        <v>#DIV/0!</v>
      </c>
    </row>
    <row r="30" spans="1:23" ht="13.5" outlineLevel="1">
      <c r="A30" s="27">
        <v>27</v>
      </c>
      <c r="B30" s="16"/>
      <c r="C30" s="6"/>
      <c r="D30" s="6"/>
      <c r="E30" s="6"/>
      <c r="F30" s="6"/>
      <c r="G30" s="6"/>
      <c r="H30" s="7" t="e">
        <f t="shared" si="0"/>
        <v>#DIV/0!</v>
      </c>
      <c r="I30" s="6"/>
      <c r="J30" s="6"/>
      <c r="K30" s="6"/>
      <c r="L30" s="7" t="e">
        <f t="shared" si="1"/>
        <v>#DIV/0!</v>
      </c>
      <c r="M30" s="6"/>
      <c r="N30" s="163" t="e">
        <f t="shared" si="2"/>
        <v>#DIV/0!</v>
      </c>
      <c r="O30" s="6"/>
      <c r="P30" s="6"/>
      <c r="Q30" s="6"/>
      <c r="R30" s="6"/>
      <c r="S30" s="6"/>
      <c r="T30" s="8" t="e">
        <f t="shared" si="3"/>
        <v>#DIV/0!</v>
      </c>
      <c r="U30" s="8"/>
      <c r="V30" s="139" t="e">
        <f t="shared" si="4"/>
        <v>#DIV/0!</v>
      </c>
      <c r="W30" s="169" t="e">
        <f t="shared" si="5"/>
        <v>#DIV/0!</v>
      </c>
    </row>
    <row r="31" spans="1:23" ht="13.5" outlineLevel="1">
      <c r="A31" s="27">
        <v>28</v>
      </c>
      <c r="B31" s="16"/>
      <c r="C31" s="6"/>
      <c r="D31" s="6"/>
      <c r="E31" s="6"/>
      <c r="F31" s="6"/>
      <c r="G31" s="6"/>
      <c r="H31" s="7" t="e">
        <f t="shared" si="0"/>
        <v>#DIV/0!</v>
      </c>
      <c r="I31" s="6"/>
      <c r="J31" s="6"/>
      <c r="K31" s="6"/>
      <c r="L31" s="7" t="e">
        <f t="shared" si="1"/>
        <v>#DIV/0!</v>
      </c>
      <c r="M31" s="6"/>
      <c r="N31" s="163" t="e">
        <f t="shared" si="2"/>
        <v>#DIV/0!</v>
      </c>
      <c r="O31" s="6"/>
      <c r="P31" s="6"/>
      <c r="Q31" s="6"/>
      <c r="R31" s="6"/>
      <c r="S31" s="6"/>
      <c r="T31" s="8" t="e">
        <f t="shared" si="3"/>
        <v>#DIV/0!</v>
      </c>
      <c r="U31" s="8"/>
      <c r="V31" s="139" t="e">
        <f t="shared" si="4"/>
        <v>#DIV/0!</v>
      </c>
      <c r="W31" s="169" t="e">
        <f t="shared" si="5"/>
        <v>#DIV/0!</v>
      </c>
    </row>
    <row r="32" spans="1:23" ht="13.5" outlineLevel="1">
      <c r="A32" s="27">
        <v>29</v>
      </c>
      <c r="B32" s="20"/>
      <c r="C32" s="6"/>
      <c r="D32" s="6"/>
      <c r="E32" s="6"/>
      <c r="F32" s="6"/>
      <c r="G32" s="6"/>
      <c r="H32" s="7" t="e">
        <f t="shared" si="0"/>
        <v>#DIV/0!</v>
      </c>
      <c r="I32" s="6"/>
      <c r="J32" s="6"/>
      <c r="K32" s="6"/>
      <c r="L32" s="7" t="e">
        <f t="shared" si="1"/>
        <v>#DIV/0!</v>
      </c>
      <c r="M32" s="6"/>
      <c r="N32" s="163" t="e">
        <f t="shared" si="2"/>
        <v>#DIV/0!</v>
      </c>
      <c r="O32" s="6"/>
      <c r="P32" s="6"/>
      <c r="Q32" s="6"/>
      <c r="R32" s="6"/>
      <c r="S32" s="6"/>
      <c r="T32" s="8" t="e">
        <f t="shared" si="3"/>
        <v>#DIV/0!</v>
      </c>
      <c r="U32" s="8"/>
      <c r="V32" s="139" t="e">
        <f t="shared" si="4"/>
        <v>#DIV/0!</v>
      </c>
      <c r="W32" s="169" t="e">
        <f t="shared" si="5"/>
        <v>#DIV/0!</v>
      </c>
    </row>
    <row r="33" spans="1:23" ht="14.25" outlineLevel="1" thickBot="1">
      <c r="A33" s="28">
        <v>30</v>
      </c>
      <c r="B33" s="18"/>
      <c r="C33" s="9"/>
      <c r="D33" s="9"/>
      <c r="E33" s="9"/>
      <c r="F33" s="9"/>
      <c r="G33" s="9"/>
      <c r="H33" s="10" t="e">
        <f t="shared" si="0"/>
        <v>#DIV/0!</v>
      </c>
      <c r="I33" s="9"/>
      <c r="J33" s="9"/>
      <c r="K33" s="9"/>
      <c r="L33" s="10" t="e">
        <f t="shared" si="1"/>
        <v>#DIV/0!</v>
      </c>
      <c r="M33" s="9"/>
      <c r="N33" s="165" t="e">
        <f t="shared" si="2"/>
        <v>#DIV/0!</v>
      </c>
      <c r="O33" s="9"/>
      <c r="P33" s="9"/>
      <c r="Q33" s="9"/>
      <c r="R33" s="9"/>
      <c r="S33" s="9"/>
      <c r="T33" s="11" t="e">
        <f t="shared" si="3"/>
        <v>#DIV/0!</v>
      </c>
      <c r="U33" s="11"/>
      <c r="V33" s="140" t="e">
        <f t="shared" si="4"/>
        <v>#DIV/0!</v>
      </c>
      <c r="W33" s="170" t="e">
        <f t="shared" si="5"/>
        <v>#DIV/0!</v>
      </c>
    </row>
    <row r="34" spans="1:23" ht="13.5" outlineLevel="1">
      <c r="A34" s="27">
        <v>31</v>
      </c>
      <c r="B34" s="17"/>
      <c r="C34" s="6"/>
      <c r="D34" s="6"/>
      <c r="E34" s="6"/>
      <c r="F34" s="6"/>
      <c r="G34" s="6"/>
      <c r="H34" s="43" t="e">
        <f t="shared" si="0"/>
        <v>#DIV/0!</v>
      </c>
      <c r="I34" s="6"/>
      <c r="J34" s="6"/>
      <c r="K34" s="6"/>
      <c r="L34" s="43" t="e">
        <f t="shared" si="1"/>
        <v>#DIV/0!</v>
      </c>
      <c r="M34" s="6"/>
      <c r="N34" s="166" t="e">
        <f t="shared" si="2"/>
        <v>#DIV/0!</v>
      </c>
      <c r="O34" s="6"/>
      <c r="P34" s="6"/>
      <c r="Q34" s="6"/>
      <c r="R34" s="6"/>
      <c r="S34" s="6"/>
      <c r="T34" s="144" t="e">
        <f t="shared" si="3"/>
        <v>#DIV/0!</v>
      </c>
      <c r="U34" s="8"/>
      <c r="V34" s="142" t="e">
        <f t="shared" si="4"/>
        <v>#DIV/0!</v>
      </c>
      <c r="W34" s="171" t="e">
        <f t="shared" si="5"/>
        <v>#DIV/0!</v>
      </c>
    </row>
    <row r="35" spans="1:23" ht="13.5" outlineLevel="1">
      <c r="A35" s="27">
        <v>32</v>
      </c>
      <c r="B35" s="16"/>
      <c r="C35" s="6"/>
      <c r="D35" s="6"/>
      <c r="E35" s="6"/>
      <c r="F35" s="6"/>
      <c r="G35" s="6"/>
      <c r="H35" s="7" t="e">
        <f t="shared" si="0"/>
        <v>#DIV/0!</v>
      </c>
      <c r="I35" s="6"/>
      <c r="J35" s="6"/>
      <c r="K35" s="6"/>
      <c r="L35" s="7" t="e">
        <f t="shared" si="1"/>
        <v>#DIV/0!</v>
      </c>
      <c r="M35" s="6"/>
      <c r="N35" s="163" t="e">
        <f t="shared" si="2"/>
        <v>#DIV/0!</v>
      </c>
      <c r="O35" s="6"/>
      <c r="P35" s="6"/>
      <c r="Q35" s="6"/>
      <c r="R35" s="6"/>
      <c r="S35" s="6"/>
      <c r="T35" s="8" t="e">
        <f t="shared" si="3"/>
        <v>#DIV/0!</v>
      </c>
      <c r="U35" s="8"/>
      <c r="V35" s="139" t="e">
        <f t="shared" si="4"/>
        <v>#DIV/0!</v>
      </c>
      <c r="W35" s="169" t="e">
        <f t="shared" si="5"/>
        <v>#DIV/0!</v>
      </c>
    </row>
    <row r="36" spans="1:23" ht="13.5" outlineLevel="1">
      <c r="A36" s="27">
        <v>33</v>
      </c>
      <c r="B36" s="16"/>
      <c r="C36" s="6"/>
      <c r="D36" s="6"/>
      <c r="E36" s="6"/>
      <c r="F36" s="6"/>
      <c r="G36" s="6"/>
      <c r="H36" s="7" t="e">
        <f aca="true" t="shared" si="6" ref="H36:H58">AVERAGE(C36:G36)</f>
        <v>#DIV/0!</v>
      </c>
      <c r="I36" s="6"/>
      <c r="J36" s="6"/>
      <c r="K36" s="6"/>
      <c r="L36" s="7" t="e">
        <f t="shared" si="1"/>
        <v>#DIV/0!</v>
      </c>
      <c r="M36" s="6"/>
      <c r="N36" s="163" t="e">
        <f t="shared" si="2"/>
        <v>#DIV/0!</v>
      </c>
      <c r="O36" s="6"/>
      <c r="P36" s="6"/>
      <c r="Q36" s="6"/>
      <c r="R36" s="6"/>
      <c r="S36" s="6"/>
      <c r="T36" s="8" t="e">
        <f t="shared" si="3"/>
        <v>#DIV/0!</v>
      </c>
      <c r="U36" s="8"/>
      <c r="V36" s="139" t="e">
        <f t="shared" si="4"/>
        <v>#DIV/0!</v>
      </c>
      <c r="W36" s="169" t="e">
        <f t="shared" si="5"/>
        <v>#DIV/0!</v>
      </c>
    </row>
    <row r="37" spans="1:23" ht="13.5" outlineLevel="1">
      <c r="A37" s="27">
        <v>34</v>
      </c>
      <c r="B37" s="20"/>
      <c r="C37" s="6"/>
      <c r="D37" s="6"/>
      <c r="E37" s="6"/>
      <c r="F37" s="6"/>
      <c r="G37" s="6"/>
      <c r="H37" s="7" t="e">
        <f t="shared" si="6"/>
        <v>#DIV/0!</v>
      </c>
      <c r="I37" s="6"/>
      <c r="J37" s="6"/>
      <c r="K37" s="6"/>
      <c r="L37" s="7" t="e">
        <f t="shared" si="1"/>
        <v>#DIV/0!</v>
      </c>
      <c r="M37" s="6"/>
      <c r="N37" s="163" t="e">
        <f t="shared" si="2"/>
        <v>#DIV/0!</v>
      </c>
      <c r="O37" s="6"/>
      <c r="P37" s="6"/>
      <c r="Q37" s="6"/>
      <c r="R37" s="6"/>
      <c r="S37" s="6"/>
      <c r="T37" s="8" t="e">
        <f t="shared" si="3"/>
        <v>#DIV/0!</v>
      </c>
      <c r="U37" s="8"/>
      <c r="V37" s="139" t="e">
        <f t="shared" si="4"/>
        <v>#DIV/0!</v>
      </c>
      <c r="W37" s="169" t="e">
        <f t="shared" si="5"/>
        <v>#DIV/0!</v>
      </c>
    </row>
    <row r="38" spans="1:23" ht="14.25" outlineLevel="1" thickBot="1">
      <c r="A38" s="28">
        <v>35</v>
      </c>
      <c r="B38" s="18"/>
      <c r="C38" s="9"/>
      <c r="D38" s="9"/>
      <c r="E38" s="9"/>
      <c r="F38" s="9"/>
      <c r="G38" s="9"/>
      <c r="H38" s="10" t="e">
        <f t="shared" si="6"/>
        <v>#DIV/0!</v>
      </c>
      <c r="I38" s="9"/>
      <c r="J38" s="9"/>
      <c r="K38" s="9"/>
      <c r="L38" s="10" t="e">
        <f t="shared" si="1"/>
        <v>#DIV/0!</v>
      </c>
      <c r="M38" s="9"/>
      <c r="N38" s="165" t="e">
        <f t="shared" si="2"/>
        <v>#DIV/0!</v>
      </c>
      <c r="O38" s="9"/>
      <c r="P38" s="9"/>
      <c r="Q38" s="9"/>
      <c r="R38" s="9"/>
      <c r="S38" s="9"/>
      <c r="T38" s="11" t="e">
        <f t="shared" si="3"/>
        <v>#DIV/0!</v>
      </c>
      <c r="U38" s="11"/>
      <c r="V38" s="140" t="e">
        <f t="shared" si="4"/>
        <v>#DIV/0!</v>
      </c>
      <c r="W38" s="170" t="e">
        <f t="shared" si="5"/>
        <v>#DIV/0!</v>
      </c>
    </row>
    <row r="39" spans="1:23" ht="13.5" outlineLevel="1">
      <c r="A39" s="27">
        <v>36</v>
      </c>
      <c r="B39" s="17"/>
      <c r="C39" s="6"/>
      <c r="D39" s="6"/>
      <c r="E39" s="6"/>
      <c r="F39" s="6"/>
      <c r="G39" s="6"/>
      <c r="H39" s="43" t="e">
        <f t="shared" si="6"/>
        <v>#DIV/0!</v>
      </c>
      <c r="I39" s="6"/>
      <c r="J39" s="6"/>
      <c r="K39" s="6"/>
      <c r="L39" s="43" t="e">
        <f t="shared" si="1"/>
        <v>#DIV/0!</v>
      </c>
      <c r="M39" s="6"/>
      <c r="N39" s="166" t="e">
        <f t="shared" si="2"/>
        <v>#DIV/0!</v>
      </c>
      <c r="O39" s="6"/>
      <c r="P39" s="6"/>
      <c r="Q39" s="6"/>
      <c r="R39" s="6"/>
      <c r="S39" s="6"/>
      <c r="T39" s="144" t="e">
        <f t="shared" si="3"/>
        <v>#DIV/0!</v>
      </c>
      <c r="U39" s="8"/>
      <c r="V39" s="142" t="e">
        <f t="shared" si="4"/>
        <v>#DIV/0!</v>
      </c>
      <c r="W39" s="171" t="e">
        <f t="shared" si="5"/>
        <v>#DIV/0!</v>
      </c>
    </row>
    <row r="40" spans="1:23" ht="13.5" outlineLevel="1">
      <c r="A40" s="27">
        <v>37</v>
      </c>
      <c r="B40" s="16"/>
      <c r="C40" s="6"/>
      <c r="D40" s="6"/>
      <c r="E40" s="6"/>
      <c r="F40" s="6"/>
      <c r="G40" s="6"/>
      <c r="H40" s="7" t="e">
        <f t="shared" si="6"/>
        <v>#DIV/0!</v>
      </c>
      <c r="I40" s="6"/>
      <c r="J40" s="6"/>
      <c r="K40" s="6"/>
      <c r="L40" s="7" t="e">
        <f t="shared" si="1"/>
        <v>#DIV/0!</v>
      </c>
      <c r="M40" s="6"/>
      <c r="N40" s="163" t="e">
        <f t="shared" si="2"/>
        <v>#DIV/0!</v>
      </c>
      <c r="O40" s="6"/>
      <c r="P40" s="6"/>
      <c r="Q40" s="6"/>
      <c r="R40" s="6"/>
      <c r="S40" s="6"/>
      <c r="T40" s="8" t="e">
        <f t="shared" si="3"/>
        <v>#DIV/0!</v>
      </c>
      <c r="U40" s="8"/>
      <c r="V40" s="139" t="e">
        <f t="shared" si="4"/>
        <v>#DIV/0!</v>
      </c>
      <c r="W40" s="169" t="e">
        <f t="shared" si="5"/>
        <v>#DIV/0!</v>
      </c>
    </row>
    <row r="41" spans="1:23" ht="13.5" outlineLevel="1">
      <c r="A41" s="27">
        <v>38</v>
      </c>
      <c r="B41" s="16"/>
      <c r="C41" s="6"/>
      <c r="D41" s="6"/>
      <c r="E41" s="6"/>
      <c r="F41" s="6"/>
      <c r="G41" s="6"/>
      <c r="H41" s="7" t="e">
        <f t="shared" si="6"/>
        <v>#DIV/0!</v>
      </c>
      <c r="I41" s="6"/>
      <c r="J41" s="6"/>
      <c r="K41" s="6"/>
      <c r="L41" s="7" t="e">
        <f t="shared" si="1"/>
        <v>#DIV/0!</v>
      </c>
      <c r="M41" s="6"/>
      <c r="N41" s="163" t="e">
        <f t="shared" si="2"/>
        <v>#DIV/0!</v>
      </c>
      <c r="O41" s="6"/>
      <c r="P41" s="6"/>
      <c r="Q41" s="6"/>
      <c r="R41" s="6"/>
      <c r="S41" s="6"/>
      <c r="T41" s="8" t="e">
        <f t="shared" si="3"/>
        <v>#DIV/0!</v>
      </c>
      <c r="U41" s="8"/>
      <c r="V41" s="139" t="e">
        <f t="shared" si="4"/>
        <v>#DIV/0!</v>
      </c>
      <c r="W41" s="169" t="e">
        <f t="shared" si="5"/>
        <v>#DIV/0!</v>
      </c>
    </row>
    <row r="42" spans="1:23" ht="13.5" outlineLevel="1">
      <c r="A42" s="27">
        <v>39</v>
      </c>
      <c r="B42" s="20"/>
      <c r="C42" s="6"/>
      <c r="D42" s="6"/>
      <c r="E42" s="6"/>
      <c r="F42" s="6"/>
      <c r="G42" s="6"/>
      <c r="H42" s="7" t="e">
        <f t="shared" si="6"/>
        <v>#DIV/0!</v>
      </c>
      <c r="I42" s="6"/>
      <c r="J42" s="6"/>
      <c r="K42" s="6"/>
      <c r="L42" s="7" t="e">
        <f t="shared" si="1"/>
        <v>#DIV/0!</v>
      </c>
      <c r="M42" s="6"/>
      <c r="N42" s="163" t="e">
        <f t="shared" si="2"/>
        <v>#DIV/0!</v>
      </c>
      <c r="O42" s="6"/>
      <c r="P42" s="6"/>
      <c r="Q42" s="6"/>
      <c r="R42" s="6"/>
      <c r="S42" s="6"/>
      <c r="T42" s="8" t="e">
        <f t="shared" si="3"/>
        <v>#DIV/0!</v>
      </c>
      <c r="U42" s="8"/>
      <c r="V42" s="139" t="e">
        <f t="shared" si="4"/>
        <v>#DIV/0!</v>
      </c>
      <c r="W42" s="169" t="e">
        <f t="shared" si="5"/>
        <v>#DIV/0!</v>
      </c>
    </row>
    <row r="43" spans="1:23" ht="14.25" outlineLevel="1" thickBot="1">
      <c r="A43" s="28">
        <v>40</v>
      </c>
      <c r="B43" s="18"/>
      <c r="C43" s="9"/>
      <c r="D43" s="9"/>
      <c r="E43" s="9"/>
      <c r="F43" s="9"/>
      <c r="G43" s="9"/>
      <c r="H43" s="10" t="e">
        <f t="shared" si="6"/>
        <v>#DIV/0!</v>
      </c>
      <c r="I43" s="9"/>
      <c r="J43" s="9"/>
      <c r="K43" s="9"/>
      <c r="L43" s="10" t="e">
        <f t="shared" si="1"/>
        <v>#DIV/0!</v>
      </c>
      <c r="M43" s="9"/>
      <c r="N43" s="165" t="e">
        <f t="shared" si="2"/>
        <v>#DIV/0!</v>
      </c>
      <c r="O43" s="9"/>
      <c r="P43" s="9"/>
      <c r="Q43" s="9"/>
      <c r="R43" s="9"/>
      <c r="S43" s="9"/>
      <c r="T43" s="11" t="e">
        <f t="shared" si="3"/>
        <v>#DIV/0!</v>
      </c>
      <c r="U43" s="11"/>
      <c r="V43" s="140" t="e">
        <f t="shared" si="4"/>
        <v>#DIV/0!</v>
      </c>
      <c r="W43" s="170" t="e">
        <f t="shared" si="5"/>
        <v>#DIV/0!</v>
      </c>
    </row>
    <row r="44" spans="1:23" ht="13.5" outlineLevel="1">
      <c r="A44" s="27">
        <v>41</v>
      </c>
      <c r="B44" s="17"/>
      <c r="C44" s="6"/>
      <c r="D44" s="6"/>
      <c r="E44" s="6"/>
      <c r="F44" s="6"/>
      <c r="G44" s="6"/>
      <c r="H44" s="43" t="e">
        <f t="shared" si="6"/>
        <v>#DIV/0!</v>
      </c>
      <c r="I44" s="6"/>
      <c r="J44" s="6"/>
      <c r="K44" s="6"/>
      <c r="L44" s="43" t="e">
        <f t="shared" si="1"/>
        <v>#DIV/0!</v>
      </c>
      <c r="M44" s="6"/>
      <c r="N44" s="166" t="e">
        <f t="shared" si="2"/>
        <v>#DIV/0!</v>
      </c>
      <c r="O44" s="6"/>
      <c r="P44" s="6"/>
      <c r="Q44" s="6"/>
      <c r="R44" s="6"/>
      <c r="S44" s="6"/>
      <c r="T44" s="144" t="e">
        <f t="shared" si="3"/>
        <v>#DIV/0!</v>
      </c>
      <c r="U44" s="8"/>
      <c r="V44" s="142" t="e">
        <f t="shared" si="4"/>
        <v>#DIV/0!</v>
      </c>
      <c r="W44" s="171" t="e">
        <f t="shared" si="5"/>
        <v>#DIV/0!</v>
      </c>
    </row>
    <row r="45" spans="1:23" ht="13.5" outlineLevel="1">
      <c r="A45" s="27">
        <v>42</v>
      </c>
      <c r="B45" s="16"/>
      <c r="C45" s="6"/>
      <c r="D45" s="6"/>
      <c r="E45" s="6"/>
      <c r="F45" s="6"/>
      <c r="G45" s="6"/>
      <c r="H45" s="7" t="e">
        <f t="shared" si="6"/>
        <v>#DIV/0!</v>
      </c>
      <c r="I45" s="6"/>
      <c r="J45" s="6"/>
      <c r="K45" s="6"/>
      <c r="L45" s="7" t="e">
        <f t="shared" si="1"/>
        <v>#DIV/0!</v>
      </c>
      <c r="M45" s="6"/>
      <c r="N45" s="163" t="e">
        <f t="shared" si="2"/>
        <v>#DIV/0!</v>
      </c>
      <c r="O45" s="6"/>
      <c r="P45" s="6"/>
      <c r="Q45" s="6"/>
      <c r="R45" s="6"/>
      <c r="S45" s="6"/>
      <c r="T45" s="8" t="e">
        <f t="shared" si="3"/>
        <v>#DIV/0!</v>
      </c>
      <c r="U45" s="8"/>
      <c r="V45" s="139" t="e">
        <f t="shared" si="4"/>
        <v>#DIV/0!</v>
      </c>
      <c r="W45" s="169" t="e">
        <f t="shared" si="5"/>
        <v>#DIV/0!</v>
      </c>
    </row>
    <row r="46" spans="1:23" ht="13.5" outlineLevel="1">
      <c r="A46" s="27">
        <v>43</v>
      </c>
      <c r="B46" s="16"/>
      <c r="C46" s="6"/>
      <c r="D46" s="6"/>
      <c r="E46" s="6"/>
      <c r="F46" s="6"/>
      <c r="G46" s="6"/>
      <c r="H46" s="7" t="e">
        <f t="shared" si="6"/>
        <v>#DIV/0!</v>
      </c>
      <c r="I46" s="6"/>
      <c r="J46" s="6"/>
      <c r="K46" s="6"/>
      <c r="L46" s="7" t="e">
        <f t="shared" si="1"/>
        <v>#DIV/0!</v>
      </c>
      <c r="M46" s="6"/>
      <c r="N46" s="163" t="e">
        <f t="shared" si="2"/>
        <v>#DIV/0!</v>
      </c>
      <c r="O46" s="6"/>
      <c r="P46" s="6"/>
      <c r="Q46" s="6"/>
      <c r="R46" s="6"/>
      <c r="S46" s="6"/>
      <c r="T46" s="8" t="e">
        <f t="shared" si="3"/>
        <v>#DIV/0!</v>
      </c>
      <c r="U46" s="8"/>
      <c r="V46" s="139" t="e">
        <f t="shared" si="4"/>
        <v>#DIV/0!</v>
      </c>
      <c r="W46" s="169" t="e">
        <f t="shared" si="5"/>
        <v>#DIV/0!</v>
      </c>
    </row>
    <row r="47" spans="1:23" ht="13.5" outlineLevel="1">
      <c r="A47" s="27">
        <v>44</v>
      </c>
      <c r="B47" s="20"/>
      <c r="C47" s="6"/>
      <c r="D47" s="6"/>
      <c r="E47" s="6"/>
      <c r="F47" s="6"/>
      <c r="G47" s="6"/>
      <c r="H47" s="7" t="e">
        <f t="shared" si="6"/>
        <v>#DIV/0!</v>
      </c>
      <c r="I47" s="6"/>
      <c r="J47" s="6"/>
      <c r="K47" s="6"/>
      <c r="L47" s="7" t="e">
        <f t="shared" si="1"/>
        <v>#DIV/0!</v>
      </c>
      <c r="M47" s="6"/>
      <c r="N47" s="163" t="e">
        <f t="shared" si="2"/>
        <v>#DIV/0!</v>
      </c>
      <c r="O47" s="6"/>
      <c r="P47" s="6"/>
      <c r="Q47" s="6"/>
      <c r="R47" s="6"/>
      <c r="S47" s="6"/>
      <c r="T47" s="8" t="e">
        <f t="shared" si="3"/>
        <v>#DIV/0!</v>
      </c>
      <c r="U47" s="8"/>
      <c r="V47" s="139" t="e">
        <f t="shared" si="4"/>
        <v>#DIV/0!</v>
      </c>
      <c r="W47" s="169" t="e">
        <f t="shared" si="5"/>
        <v>#DIV/0!</v>
      </c>
    </row>
    <row r="48" spans="1:23" ht="14.25" outlineLevel="1" thickBot="1">
      <c r="A48" s="28">
        <v>45</v>
      </c>
      <c r="B48" s="18"/>
      <c r="C48" s="9"/>
      <c r="D48" s="9"/>
      <c r="E48" s="9"/>
      <c r="F48" s="9"/>
      <c r="G48" s="9"/>
      <c r="H48" s="10" t="e">
        <f t="shared" si="6"/>
        <v>#DIV/0!</v>
      </c>
      <c r="I48" s="9"/>
      <c r="J48" s="9"/>
      <c r="K48" s="9"/>
      <c r="L48" s="10" t="e">
        <f t="shared" si="1"/>
        <v>#DIV/0!</v>
      </c>
      <c r="M48" s="9"/>
      <c r="N48" s="165" t="e">
        <f t="shared" si="2"/>
        <v>#DIV/0!</v>
      </c>
      <c r="O48" s="9"/>
      <c r="P48" s="9"/>
      <c r="Q48" s="9"/>
      <c r="R48" s="9"/>
      <c r="S48" s="9"/>
      <c r="T48" s="11" t="e">
        <f t="shared" si="3"/>
        <v>#DIV/0!</v>
      </c>
      <c r="U48" s="11"/>
      <c r="V48" s="140" t="e">
        <f t="shared" si="4"/>
        <v>#DIV/0!</v>
      </c>
      <c r="W48" s="170" t="e">
        <f t="shared" si="5"/>
        <v>#DIV/0!</v>
      </c>
    </row>
    <row r="49" spans="1:23" ht="13.5" outlineLevel="1">
      <c r="A49" s="27">
        <v>46</v>
      </c>
      <c r="B49" s="17"/>
      <c r="C49" s="6"/>
      <c r="D49" s="6"/>
      <c r="E49" s="6"/>
      <c r="F49" s="6"/>
      <c r="G49" s="6"/>
      <c r="H49" s="43" t="e">
        <f t="shared" si="6"/>
        <v>#DIV/0!</v>
      </c>
      <c r="I49" s="6"/>
      <c r="J49" s="6"/>
      <c r="K49" s="6"/>
      <c r="L49" s="43" t="e">
        <f t="shared" si="1"/>
        <v>#DIV/0!</v>
      </c>
      <c r="M49" s="6"/>
      <c r="N49" s="166" t="e">
        <f t="shared" si="2"/>
        <v>#DIV/0!</v>
      </c>
      <c r="O49" s="6"/>
      <c r="P49" s="6"/>
      <c r="Q49" s="6"/>
      <c r="R49" s="6"/>
      <c r="S49" s="6"/>
      <c r="T49" s="144" t="e">
        <f t="shared" si="3"/>
        <v>#DIV/0!</v>
      </c>
      <c r="U49" s="8"/>
      <c r="V49" s="142" t="e">
        <f t="shared" si="4"/>
        <v>#DIV/0!</v>
      </c>
      <c r="W49" s="171" t="e">
        <f t="shared" si="5"/>
        <v>#DIV/0!</v>
      </c>
    </row>
    <row r="50" spans="1:23" ht="13.5" outlineLevel="1">
      <c r="A50" s="27">
        <v>47</v>
      </c>
      <c r="B50" s="16"/>
      <c r="C50" s="6"/>
      <c r="D50" s="6"/>
      <c r="E50" s="6"/>
      <c r="F50" s="6"/>
      <c r="G50" s="6"/>
      <c r="H50" s="7" t="e">
        <f t="shared" si="6"/>
        <v>#DIV/0!</v>
      </c>
      <c r="I50" s="6"/>
      <c r="J50" s="6"/>
      <c r="K50" s="6"/>
      <c r="L50" s="7" t="e">
        <f t="shared" si="1"/>
        <v>#DIV/0!</v>
      </c>
      <c r="M50" s="6"/>
      <c r="N50" s="163" t="e">
        <f t="shared" si="2"/>
        <v>#DIV/0!</v>
      </c>
      <c r="O50" s="6"/>
      <c r="P50" s="6"/>
      <c r="Q50" s="6"/>
      <c r="R50" s="6"/>
      <c r="S50" s="6"/>
      <c r="T50" s="8" t="e">
        <f t="shared" si="3"/>
        <v>#DIV/0!</v>
      </c>
      <c r="U50" s="8"/>
      <c r="V50" s="139" t="e">
        <f t="shared" si="4"/>
        <v>#DIV/0!</v>
      </c>
      <c r="W50" s="169" t="e">
        <f t="shared" si="5"/>
        <v>#DIV/0!</v>
      </c>
    </row>
    <row r="51" spans="1:23" ht="13.5" outlineLevel="1">
      <c r="A51" s="27">
        <v>48</v>
      </c>
      <c r="B51" s="16"/>
      <c r="C51" s="6"/>
      <c r="D51" s="6"/>
      <c r="E51" s="6"/>
      <c r="F51" s="6"/>
      <c r="G51" s="6"/>
      <c r="H51" s="7" t="e">
        <f t="shared" si="6"/>
        <v>#DIV/0!</v>
      </c>
      <c r="I51" s="6"/>
      <c r="J51" s="6"/>
      <c r="K51" s="6"/>
      <c r="L51" s="7" t="e">
        <f t="shared" si="1"/>
        <v>#DIV/0!</v>
      </c>
      <c r="M51" s="6"/>
      <c r="N51" s="163" t="e">
        <f t="shared" si="2"/>
        <v>#DIV/0!</v>
      </c>
      <c r="O51" s="6"/>
      <c r="P51" s="6"/>
      <c r="Q51" s="6"/>
      <c r="R51" s="6"/>
      <c r="S51" s="6"/>
      <c r="T51" s="8" t="e">
        <f t="shared" si="3"/>
        <v>#DIV/0!</v>
      </c>
      <c r="U51" s="8"/>
      <c r="V51" s="139" t="e">
        <f t="shared" si="4"/>
        <v>#DIV/0!</v>
      </c>
      <c r="W51" s="169" t="e">
        <f t="shared" si="5"/>
        <v>#DIV/0!</v>
      </c>
    </row>
    <row r="52" spans="1:23" ht="13.5" outlineLevel="1">
      <c r="A52" s="27">
        <v>49</v>
      </c>
      <c r="B52" s="20"/>
      <c r="C52" s="6"/>
      <c r="D52" s="6"/>
      <c r="E52" s="6"/>
      <c r="F52" s="6"/>
      <c r="G52" s="6"/>
      <c r="H52" s="7" t="e">
        <f t="shared" si="6"/>
        <v>#DIV/0!</v>
      </c>
      <c r="I52" s="6"/>
      <c r="J52" s="6"/>
      <c r="K52" s="6"/>
      <c r="L52" s="7" t="e">
        <f t="shared" si="1"/>
        <v>#DIV/0!</v>
      </c>
      <c r="M52" s="6"/>
      <c r="N52" s="163" t="e">
        <f t="shared" si="2"/>
        <v>#DIV/0!</v>
      </c>
      <c r="O52" s="6"/>
      <c r="P52" s="6"/>
      <c r="Q52" s="6"/>
      <c r="R52" s="6"/>
      <c r="S52" s="6"/>
      <c r="T52" s="8" t="e">
        <f t="shared" si="3"/>
        <v>#DIV/0!</v>
      </c>
      <c r="U52" s="8"/>
      <c r="V52" s="139" t="e">
        <f t="shared" si="4"/>
        <v>#DIV/0!</v>
      </c>
      <c r="W52" s="169" t="e">
        <f t="shared" si="5"/>
        <v>#DIV/0!</v>
      </c>
    </row>
    <row r="53" spans="1:23" ht="14.25" outlineLevel="1" thickBot="1">
      <c r="A53" s="28">
        <v>50</v>
      </c>
      <c r="B53" s="18"/>
      <c r="C53" s="9"/>
      <c r="D53" s="9"/>
      <c r="E53" s="9"/>
      <c r="F53" s="9"/>
      <c r="G53" s="9"/>
      <c r="H53" s="10" t="e">
        <f t="shared" si="6"/>
        <v>#DIV/0!</v>
      </c>
      <c r="I53" s="9"/>
      <c r="J53" s="9"/>
      <c r="K53" s="9"/>
      <c r="L53" s="10" t="e">
        <f t="shared" si="1"/>
        <v>#DIV/0!</v>
      </c>
      <c r="M53" s="9"/>
      <c r="N53" s="165" t="e">
        <f t="shared" si="2"/>
        <v>#DIV/0!</v>
      </c>
      <c r="O53" s="9"/>
      <c r="P53" s="9"/>
      <c r="Q53" s="9"/>
      <c r="R53" s="9"/>
      <c r="S53" s="9"/>
      <c r="T53" s="11" t="e">
        <f t="shared" si="3"/>
        <v>#DIV/0!</v>
      </c>
      <c r="U53" s="11"/>
      <c r="V53" s="140" t="e">
        <f t="shared" si="4"/>
        <v>#DIV/0!</v>
      </c>
      <c r="W53" s="170" t="e">
        <f t="shared" si="5"/>
        <v>#DIV/0!</v>
      </c>
    </row>
    <row r="54" spans="1:23" ht="13.5" outlineLevel="1">
      <c r="A54" s="27">
        <v>51</v>
      </c>
      <c r="B54" s="17"/>
      <c r="C54" s="6"/>
      <c r="D54" s="6"/>
      <c r="E54" s="6"/>
      <c r="F54" s="6"/>
      <c r="G54" s="6"/>
      <c r="H54" s="43" t="e">
        <f t="shared" si="6"/>
        <v>#DIV/0!</v>
      </c>
      <c r="I54" s="6"/>
      <c r="J54" s="6"/>
      <c r="K54" s="6"/>
      <c r="L54" s="43" t="e">
        <f t="shared" si="1"/>
        <v>#DIV/0!</v>
      </c>
      <c r="M54" s="6"/>
      <c r="N54" s="166" t="e">
        <f t="shared" si="2"/>
        <v>#DIV/0!</v>
      </c>
      <c r="O54" s="6"/>
      <c r="P54" s="6"/>
      <c r="Q54" s="6"/>
      <c r="R54" s="6"/>
      <c r="S54" s="6"/>
      <c r="T54" s="144" t="e">
        <f t="shared" si="3"/>
        <v>#DIV/0!</v>
      </c>
      <c r="U54" s="8"/>
      <c r="V54" s="142" t="e">
        <f t="shared" si="4"/>
        <v>#DIV/0!</v>
      </c>
      <c r="W54" s="171" t="e">
        <f t="shared" si="5"/>
        <v>#DIV/0!</v>
      </c>
    </row>
    <row r="55" spans="1:23" ht="13.5" outlineLevel="1">
      <c r="A55" s="27">
        <v>52</v>
      </c>
      <c r="B55" s="16"/>
      <c r="C55" s="6"/>
      <c r="D55" s="6"/>
      <c r="E55" s="6"/>
      <c r="F55" s="6"/>
      <c r="G55" s="6"/>
      <c r="H55" s="7" t="e">
        <f t="shared" si="6"/>
        <v>#DIV/0!</v>
      </c>
      <c r="I55" s="6"/>
      <c r="J55" s="6"/>
      <c r="K55" s="6"/>
      <c r="L55" s="7" t="e">
        <f t="shared" si="1"/>
        <v>#DIV/0!</v>
      </c>
      <c r="M55" s="6"/>
      <c r="N55" s="163" t="e">
        <f t="shared" si="2"/>
        <v>#DIV/0!</v>
      </c>
      <c r="O55" s="6"/>
      <c r="P55" s="6"/>
      <c r="Q55" s="6"/>
      <c r="R55" s="6"/>
      <c r="S55" s="6"/>
      <c r="T55" s="8" t="e">
        <f t="shared" si="3"/>
        <v>#DIV/0!</v>
      </c>
      <c r="U55" s="8"/>
      <c r="V55" s="139" t="e">
        <f t="shared" si="4"/>
        <v>#DIV/0!</v>
      </c>
      <c r="W55" s="169" t="e">
        <f t="shared" si="5"/>
        <v>#DIV/0!</v>
      </c>
    </row>
    <row r="56" spans="1:23" ht="13.5" outlineLevel="1">
      <c r="A56" s="27">
        <v>53</v>
      </c>
      <c r="B56" s="16"/>
      <c r="C56" s="6"/>
      <c r="D56" s="6"/>
      <c r="E56" s="6"/>
      <c r="F56" s="6"/>
      <c r="G56" s="6"/>
      <c r="H56" s="7" t="e">
        <f t="shared" si="6"/>
        <v>#DIV/0!</v>
      </c>
      <c r="I56" s="6"/>
      <c r="J56" s="6"/>
      <c r="K56" s="6"/>
      <c r="L56" s="7" t="e">
        <f t="shared" si="1"/>
        <v>#DIV/0!</v>
      </c>
      <c r="M56" s="6"/>
      <c r="N56" s="163" t="e">
        <f t="shared" si="2"/>
        <v>#DIV/0!</v>
      </c>
      <c r="O56" s="6"/>
      <c r="P56" s="6"/>
      <c r="Q56" s="6"/>
      <c r="R56" s="6"/>
      <c r="S56" s="6"/>
      <c r="T56" s="8" t="e">
        <f t="shared" si="3"/>
        <v>#DIV/0!</v>
      </c>
      <c r="U56" s="8"/>
      <c r="V56" s="139" t="e">
        <f t="shared" si="4"/>
        <v>#DIV/0!</v>
      </c>
      <c r="W56" s="169" t="e">
        <f t="shared" si="5"/>
        <v>#DIV/0!</v>
      </c>
    </row>
    <row r="57" spans="1:23" ht="13.5" outlineLevel="1">
      <c r="A57" s="27">
        <v>54</v>
      </c>
      <c r="B57" s="20"/>
      <c r="C57" s="6"/>
      <c r="D57" s="6"/>
      <c r="E57" s="6"/>
      <c r="F57" s="6"/>
      <c r="G57" s="6"/>
      <c r="H57" s="7" t="e">
        <f t="shared" si="6"/>
        <v>#DIV/0!</v>
      </c>
      <c r="I57" s="6"/>
      <c r="J57" s="6"/>
      <c r="K57" s="6"/>
      <c r="L57" s="7" t="e">
        <f t="shared" si="1"/>
        <v>#DIV/0!</v>
      </c>
      <c r="M57" s="6"/>
      <c r="N57" s="163" t="e">
        <f t="shared" si="2"/>
        <v>#DIV/0!</v>
      </c>
      <c r="O57" s="6"/>
      <c r="P57" s="6"/>
      <c r="Q57" s="6"/>
      <c r="R57" s="6"/>
      <c r="S57" s="6"/>
      <c r="T57" s="8" t="e">
        <f t="shared" si="3"/>
        <v>#DIV/0!</v>
      </c>
      <c r="U57" s="8"/>
      <c r="V57" s="139" t="e">
        <f t="shared" si="4"/>
        <v>#DIV/0!</v>
      </c>
      <c r="W57" s="169" t="e">
        <f t="shared" si="5"/>
        <v>#DIV/0!</v>
      </c>
    </row>
    <row r="58" spans="1:23" ht="14.25" outlineLevel="1" thickBot="1">
      <c r="A58" s="28">
        <v>55</v>
      </c>
      <c r="B58" s="18"/>
      <c r="C58" s="9"/>
      <c r="D58" s="9"/>
      <c r="E58" s="9"/>
      <c r="F58" s="9"/>
      <c r="G58" s="9"/>
      <c r="H58" s="10" t="e">
        <f t="shared" si="6"/>
        <v>#DIV/0!</v>
      </c>
      <c r="I58" s="9"/>
      <c r="J58" s="9"/>
      <c r="K58" s="9"/>
      <c r="L58" s="10" t="e">
        <f t="shared" si="1"/>
        <v>#DIV/0!</v>
      </c>
      <c r="M58" s="9"/>
      <c r="N58" s="165" t="e">
        <f t="shared" si="2"/>
        <v>#DIV/0!</v>
      </c>
      <c r="O58" s="9"/>
      <c r="P58" s="9"/>
      <c r="Q58" s="9"/>
      <c r="R58" s="9"/>
      <c r="S58" s="9"/>
      <c r="T58" s="11" t="e">
        <f t="shared" si="3"/>
        <v>#DIV/0!</v>
      </c>
      <c r="U58" s="11"/>
      <c r="V58" s="140" t="e">
        <f t="shared" si="4"/>
        <v>#DIV/0!</v>
      </c>
      <c r="W58" s="170" t="e">
        <f t="shared" si="5"/>
        <v>#DIV/0!</v>
      </c>
    </row>
    <row r="59" spans="1:23" ht="14.25" thickBot="1">
      <c r="A59" s="113" t="s">
        <v>3</v>
      </c>
      <c r="B59" s="114"/>
      <c r="C59" s="9" t="e">
        <f aca="true" t="shared" si="7" ref="C59:W59">AVERAGE(C4:C58)</f>
        <v>#DIV/0!</v>
      </c>
      <c r="D59" s="9" t="e">
        <f t="shared" si="7"/>
        <v>#DIV/0!</v>
      </c>
      <c r="E59" s="9" t="e">
        <f t="shared" si="7"/>
        <v>#DIV/0!</v>
      </c>
      <c r="F59" s="9" t="e">
        <f t="shared" si="7"/>
        <v>#DIV/0!</v>
      </c>
      <c r="G59" s="9" t="e">
        <f t="shared" si="7"/>
        <v>#DIV/0!</v>
      </c>
      <c r="H59" s="9" t="e">
        <f t="shared" si="7"/>
        <v>#DIV/0!</v>
      </c>
      <c r="I59" s="9" t="e">
        <f t="shared" si="7"/>
        <v>#DIV/0!</v>
      </c>
      <c r="J59" s="9" t="e">
        <f t="shared" si="7"/>
        <v>#DIV/0!</v>
      </c>
      <c r="K59" s="9" t="e">
        <f t="shared" si="7"/>
        <v>#DIV/0!</v>
      </c>
      <c r="L59" s="9" t="e">
        <f t="shared" si="7"/>
        <v>#DIV/0!</v>
      </c>
      <c r="M59" s="9" t="e">
        <f t="shared" si="7"/>
        <v>#DIV/0!</v>
      </c>
      <c r="N59" s="9" t="e">
        <f t="shared" si="7"/>
        <v>#DIV/0!</v>
      </c>
      <c r="O59" s="9" t="e">
        <f t="shared" si="7"/>
        <v>#DIV/0!</v>
      </c>
      <c r="P59" s="9" t="e">
        <f t="shared" si="7"/>
        <v>#DIV/0!</v>
      </c>
      <c r="Q59" s="9" t="e">
        <f t="shared" si="7"/>
        <v>#DIV/0!</v>
      </c>
      <c r="R59" s="9" t="e">
        <f t="shared" si="7"/>
        <v>#DIV/0!</v>
      </c>
      <c r="S59" s="9" t="e">
        <f t="shared" si="7"/>
        <v>#DIV/0!</v>
      </c>
      <c r="T59" s="9" t="e">
        <f t="shared" si="7"/>
        <v>#DIV/0!</v>
      </c>
      <c r="U59" s="9" t="e">
        <f t="shared" si="7"/>
        <v>#DIV/0!</v>
      </c>
      <c r="V59" s="9" t="e">
        <f t="shared" si="7"/>
        <v>#DIV/0!</v>
      </c>
      <c r="W59" s="172" t="e">
        <f t="shared" si="7"/>
        <v>#DIV/0!</v>
      </c>
    </row>
    <row r="60" spans="1:23" ht="13.5">
      <c r="A60" s="123"/>
      <c r="B60" s="83"/>
      <c r="C60" s="84"/>
      <c r="D60" s="84"/>
      <c r="E60" s="84"/>
      <c r="F60" s="84"/>
      <c r="G60" s="84"/>
      <c r="H60" s="85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85"/>
      <c r="U60" s="85"/>
      <c r="V60" s="85"/>
      <c r="W60" s="86"/>
    </row>
    <row r="61" spans="1:23" ht="13.5">
      <c r="A61" s="123"/>
      <c r="B61" s="83"/>
      <c r="C61" s="84"/>
      <c r="D61" s="84"/>
      <c r="E61" s="84"/>
      <c r="F61" s="84"/>
      <c r="G61" s="84"/>
      <c r="H61" s="85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85"/>
      <c r="U61" s="85"/>
      <c r="V61" s="85"/>
      <c r="W61" s="86"/>
    </row>
    <row r="62" spans="1:23" ht="13.5">
      <c r="A62" s="123"/>
      <c r="B62" s="83"/>
      <c r="C62" s="84"/>
      <c r="D62" s="84"/>
      <c r="E62" s="84"/>
      <c r="F62" s="84"/>
      <c r="G62" s="84"/>
      <c r="H62" s="85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85"/>
      <c r="U62" s="85"/>
      <c r="V62" s="85"/>
      <c r="W62" s="86"/>
    </row>
    <row r="99" ht="13.5" thickBot="1"/>
    <row r="100" spans="2:3" ht="12.75">
      <c r="B100" s="161">
        <f>'班級代碼'!B12</f>
        <v>0</v>
      </c>
      <c r="C100" s="162"/>
    </row>
    <row r="101" spans="2:3" ht="13.5">
      <c r="B101" s="91" t="s">
        <v>18</v>
      </c>
      <c r="C101" s="92" t="s">
        <v>57</v>
      </c>
    </row>
    <row r="102" spans="2:3" ht="12.75">
      <c r="B102" s="81">
        <v>100</v>
      </c>
      <c r="C102" s="80">
        <f>COUNTIF(W4:W58,"=100")</f>
        <v>0</v>
      </c>
    </row>
    <row r="103" spans="2:3" ht="12.75">
      <c r="B103" s="81" t="s">
        <v>14</v>
      </c>
      <c r="C103" s="80">
        <f>COUNTIF(W4:W58,"&lt;100")-COUNTIF(W4:W58,"&lt;90")</f>
        <v>0</v>
      </c>
    </row>
    <row r="104" spans="2:3" ht="12.75">
      <c r="B104" s="81" t="s">
        <v>13</v>
      </c>
      <c r="C104" s="80">
        <f>COUNTIF(W4:W58,"&lt;90")-COUNTIF(W4:W58,"&lt;80")</f>
        <v>0</v>
      </c>
    </row>
    <row r="105" spans="2:3" ht="12.75">
      <c r="B105" s="81" t="s">
        <v>12</v>
      </c>
      <c r="C105" s="80">
        <f>COUNTIF(W4:W58,"&lt;80")-COUNTIF(W4:W58,"&lt;70")</f>
        <v>0</v>
      </c>
    </row>
    <row r="106" spans="2:3" ht="12.75">
      <c r="B106" s="81" t="s">
        <v>11</v>
      </c>
      <c r="C106" s="80">
        <f>COUNTIF(W4:W58,"&lt;70")-COUNTIF(W4:W58,"&lt;60")</f>
        <v>0</v>
      </c>
    </row>
    <row r="107" spans="2:3" ht="12.75">
      <c r="B107" s="81" t="s">
        <v>10</v>
      </c>
      <c r="C107" s="80">
        <f>COUNTIF(W4:W58,"&lt;60")-COUNTIF(W4:W58,"&lt;50")</f>
        <v>0</v>
      </c>
    </row>
    <row r="108" spans="2:3" ht="12.75">
      <c r="B108" s="81" t="s">
        <v>9</v>
      </c>
      <c r="C108" s="80">
        <f>COUNTIF(W4:W58,"&lt;50")-COUNTIF(W4:W58,"&lt;40")</f>
        <v>0</v>
      </c>
    </row>
    <row r="109" spans="2:3" ht="12.75">
      <c r="B109" s="81" t="s">
        <v>8</v>
      </c>
      <c r="C109" s="80">
        <f>COUNTIF(W4:W58,"&lt;40")-COUNTIF(W4:W58,"&lt;30")</f>
        <v>0</v>
      </c>
    </row>
    <row r="110" spans="2:3" ht="12.75">
      <c r="B110" s="81" t="s">
        <v>7</v>
      </c>
      <c r="C110" s="80">
        <f>COUNTIF(W4:W58,"&lt;30")-COUNTIF(W4:W58,"&lt;20")</f>
        <v>0</v>
      </c>
    </row>
    <row r="111" spans="2:3" ht="12.75">
      <c r="B111" s="81" t="s">
        <v>6</v>
      </c>
      <c r="C111" s="80">
        <f>COUNTIF(W4:W58,"&lt;20")-COUNTIF(W4:W58,"&lt;10")</f>
        <v>0</v>
      </c>
    </row>
    <row r="112" spans="2:3" ht="12.75">
      <c r="B112" s="81" t="s">
        <v>5</v>
      </c>
      <c r="C112" s="80">
        <f>COUNTIF(W4:W58,"&lt;10")</f>
        <v>0</v>
      </c>
    </row>
    <row r="113" spans="2:3" ht="13.5" thickBot="1">
      <c r="B113" s="82" t="s">
        <v>15</v>
      </c>
      <c r="C113" s="79">
        <f>SUM(C102:C112)</f>
        <v>0</v>
      </c>
    </row>
  </sheetData>
  <mergeCells count="5">
    <mergeCell ref="B1:C1"/>
    <mergeCell ref="O1:Q1"/>
    <mergeCell ref="L1:M1"/>
    <mergeCell ref="I1:J1"/>
    <mergeCell ref="E1:G1"/>
  </mergeCells>
  <conditionalFormatting sqref="C102:D112">
    <cfRule type="cellIs" priority="1" dxfId="0" operator="equal" stopIfTrue="1">
      <formula>0</formula>
    </cfRule>
  </conditionalFormatting>
  <printOptions horizontalCentered="1"/>
  <pageMargins left="0.7480314960629921" right="0.7480314960629921" top="0.56" bottom="0.86" header="0.5118110236220472" footer="0.5118110236220472"/>
  <pageSetup horizontalDpi="360" verticalDpi="360" orientation="portrait" paperSize="9" scale="85" r:id="rId2"/>
  <headerFooter alignWithMargins="0">
    <oddFooter>&amp;L&amp;"標楷體,標準"&amp;16     任課教師：&amp;R&amp;D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穀保家商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標準學科成績計算</dc:title>
  <dc:subject>本軟體僅供榖保家商師生使用</dc:subject>
  <dc:creator>黃仁治 老師</dc:creator>
  <cp:keywords/>
  <dc:description/>
  <cp:lastModifiedBy>k900</cp:lastModifiedBy>
  <cp:lastPrinted>2000-04-22T12:37:28Z</cp:lastPrinted>
  <dcterms:created xsi:type="dcterms:W3CDTF">1996-06-29T07:40:47Z</dcterms:created>
  <dcterms:modified xsi:type="dcterms:W3CDTF">2000-04-24T06:55:50Z</dcterms:modified>
  <cp:category/>
  <cp:version/>
  <cp:contentType/>
  <cp:contentStatus/>
</cp:coreProperties>
</file>