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15570" windowHeight="9585"/>
  </bookViews>
  <sheets>
    <sheet name="第四週" sheetId="1" r:id="rId1"/>
  </sheets>
  <calcPr calcId="145621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J3" i="1" l="1"/>
  <c r="I3" i="1" l="1"/>
  <c r="K28" i="1" l="1"/>
  <c r="K3" i="1"/>
  <c r="K23" i="1"/>
  <c r="K30" i="1"/>
  <c r="K29" i="1"/>
  <c r="K31" i="1"/>
  <c r="K33" i="1"/>
  <c r="K27" i="1"/>
  <c r="K32" i="1"/>
  <c r="K34" i="1"/>
  <c r="K36" i="1"/>
  <c r="K22" i="1"/>
  <c r="K21" i="1"/>
  <c r="K20" i="1"/>
  <c r="K24" i="1"/>
  <c r="K26" i="1"/>
  <c r="K35" i="1"/>
  <c r="K25" i="1"/>
  <c r="K37" i="1"/>
  <c r="K4" i="1"/>
  <c r="K5" i="1"/>
  <c r="K7" i="1"/>
  <c r="K9" i="1"/>
  <c r="K11" i="1"/>
  <c r="K16" i="1"/>
  <c r="K18" i="1"/>
  <c r="K19" i="1"/>
  <c r="K6" i="1"/>
  <c r="K8" i="1"/>
  <c r="K10" i="1"/>
  <c r="K17" i="1"/>
  <c r="K38" i="1"/>
  <c r="K39" i="1"/>
  <c r="K40" i="1"/>
  <c r="K41" i="1"/>
  <c r="K42" i="1"/>
  <c r="K43" i="1"/>
  <c r="K12" i="1"/>
  <c r="K13" i="1"/>
  <c r="K14" i="1"/>
  <c r="K15" i="1"/>
</calcChain>
</file>

<file path=xl/sharedStrings.xml><?xml version="1.0" encoding="utf-8"?>
<sst xmlns="http://schemas.openxmlformats.org/spreadsheetml/2006/main" count="75" uniqueCount="75">
  <si>
    <t>順序</t>
    <phoneticPr fontId="4" type="noConversion"/>
  </si>
  <si>
    <t>教室編號</t>
    <phoneticPr fontId="4" type="noConversion"/>
  </si>
  <si>
    <t>班級</t>
    <phoneticPr fontId="4" type="noConversion"/>
  </si>
  <si>
    <t xml:space="preserve">總分 </t>
    <phoneticPr fontId="4" type="noConversion"/>
  </si>
  <si>
    <t>平均</t>
    <phoneticPr fontId="4" type="noConversion"/>
  </si>
  <si>
    <t>名  次</t>
  </si>
  <si>
    <t>衛生組：</t>
    <phoneticPr fontId="4" type="noConversion"/>
  </si>
  <si>
    <t>學務主任：</t>
    <phoneticPr fontId="4" type="noConversion"/>
  </si>
  <si>
    <t>校長：</t>
    <phoneticPr fontId="4" type="noConversion"/>
  </si>
  <si>
    <t>四、公布</t>
    <phoneticPr fontId="3" type="noConversion"/>
  </si>
  <si>
    <t>星期二</t>
    <phoneticPr fontId="3" type="noConversion"/>
  </si>
  <si>
    <t>星期三</t>
    <phoneticPr fontId="3" type="noConversion"/>
  </si>
  <si>
    <t>星期四</t>
    <phoneticPr fontId="3" type="noConversion"/>
  </si>
  <si>
    <t>星期一</t>
    <phoneticPr fontId="3" type="noConversion"/>
  </si>
  <si>
    <t>星期五</t>
    <phoneticPr fontId="3" type="noConversion"/>
  </si>
  <si>
    <t>資一仁</t>
    <phoneticPr fontId="10" type="noConversion"/>
  </si>
  <si>
    <t>餐二實</t>
  </si>
  <si>
    <t>多一智</t>
  </si>
  <si>
    <t>資一智</t>
    <phoneticPr fontId="3" type="noConversion"/>
  </si>
  <si>
    <t>觀一智</t>
    <phoneticPr fontId="3" type="noConversion"/>
  </si>
  <si>
    <t>觀一仁</t>
    <phoneticPr fontId="3" type="noConversion"/>
  </si>
  <si>
    <t>觀一勇</t>
    <phoneticPr fontId="3" type="noConversion"/>
  </si>
  <si>
    <t>餐一智</t>
    <phoneticPr fontId="3" type="noConversion"/>
  </si>
  <si>
    <t>餐一仁</t>
    <phoneticPr fontId="3" type="noConversion"/>
  </si>
  <si>
    <t>餐一勇</t>
    <phoneticPr fontId="3" type="noConversion"/>
  </si>
  <si>
    <t>餐一義</t>
    <phoneticPr fontId="3" type="noConversion"/>
  </si>
  <si>
    <t>餐一實</t>
    <phoneticPr fontId="3" type="noConversion"/>
  </si>
  <si>
    <t>A22</t>
    <phoneticPr fontId="3" type="noConversion"/>
  </si>
  <si>
    <t>商一智</t>
    <phoneticPr fontId="3" type="noConversion"/>
  </si>
  <si>
    <t>A23</t>
    <phoneticPr fontId="3" type="noConversion"/>
  </si>
  <si>
    <t>商一仁</t>
    <phoneticPr fontId="3" type="noConversion"/>
  </si>
  <si>
    <t>型一智</t>
    <phoneticPr fontId="3" type="noConversion"/>
  </si>
  <si>
    <t>型一仁</t>
    <phoneticPr fontId="3" type="noConversion"/>
  </si>
  <si>
    <t>型一勇</t>
    <phoneticPr fontId="3" type="noConversion"/>
  </si>
  <si>
    <t>A24</t>
    <phoneticPr fontId="3" type="noConversion"/>
  </si>
  <si>
    <t>A25</t>
    <phoneticPr fontId="3" type="noConversion"/>
  </si>
  <si>
    <t>多一仁</t>
    <phoneticPr fontId="3" type="noConversion"/>
  </si>
  <si>
    <t>資二智</t>
    <phoneticPr fontId="3" type="noConversion"/>
  </si>
  <si>
    <t>資二仁</t>
    <phoneticPr fontId="3" type="noConversion"/>
  </si>
  <si>
    <t>觀二智</t>
    <phoneticPr fontId="3" type="noConversion"/>
  </si>
  <si>
    <t>A13</t>
    <phoneticPr fontId="3" type="noConversion"/>
  </si>
  <si>
    <t>A14</t>
    <phoneticPr fontId="3" type="noConversion"/>
  </si>
  <si>
    <t>觀二仁</t>
    <phoneticPr fontId="3" type="noConversion"/>
  </si>
  <si>
    <t>A15</t>
    <phoneticPr fontId="3" type="noConversion"/>
  </si>
  <si>
    <t>觀二勇</t>
    <phoneticPr fontId="3" type="noConversion"/>
  </si>
  <si>
    <t>餐二智</t>
    <phoneticPr fontId="3" type="noConversion"/>
  </si>
  <si>
    <t>餐二義</t>
    <phoneticPr fontId="3" type="noConversion"/>
  </si>
  <si>
    <t>商二智</t>
    <phoneticPr fontId="3" type="noConversion"/>
  </si>
  <si>
    <t>型二智</t>
    <phoneticPr fontId="3" type="noConversion"/>
  </si>
  <si>
    <t>型二仁</t>
    <phoneticPr fontId="3" type="noConversion"/>
  </si>
  <si>
    <t>型二勇</t>
    <phoneticPr fontId="3" type="noConversion"/>
  </si>
  <si>
    <t>多二智</t>
    <phoneticPr fontId="3" type="noConversion"/>
  </si>
  <si>
    <t>多二仁</t>
    <phoneticPr fontId="3" type="noConversion"/>
  </si>
  <si>
    <t>B24</t>
    <phoneticPr fontId="3" type="noConversion"/>
  </si>
  <si>
    <t>B25</t>
    <phoneticPr fontId="3" type="noConversion"/>
  </si>
  <si>
    <t>普一智</t>
    <phoneticPr fontId="3" type="noConversion"/>
  </si>
  <si>
    <t>普二智</t>
    <phoneticPr fontId="3" type="noConversion"/>
  </si>
  <si>
    <t>綜一智</t>
    <phoneticPr fontId="3" type="noConversion"/>
  </si>
  <si>
    <t>綜二智</t>
    <phoneticPr fontId="3" type="noConversion"/>
  </si>
  <si>
    <t>鼎新樓二樓</t>
    <phoneticPr fontId="3" type="noConversion"/>
  </si>
  <si>
    <t>餐二勇</t>
    <phoneticPr fontId="3" type="noConversion"/>
  </si>
  <si>
    <t>餐二誠</t>
    <phoneticPr fontId="3" type="noConversion"/>
  </si>
  <si>
    <t>餐二仁</t>
    <phoneticPr fontId="3" type="noConversion"/>
  </si>
  <si>
    <t>備   註</t>
    <phoneticPr fontId="3" type="noConversion"/>
  </si>
  <si>
    <t>商三禮乙</t>
    <phoneticPr fontId="3" type="noConversion"/>
  </si>
  <si>
    <t>美三禮乙</t>
    <phoneticPr fontId="3" type="noConversion"/>
  </si>
  <si>
    <t>餐三禮乙</t>
    <phoneticPr fontId="3" type="noConversion"/>
  </si>
  <si>
    <t>三、建教班取1名</t>
    <phoneticPr fontId="3" type="noConversion"/>
  </si>
  <si>
    <t>型一禮乙</t>
    <phoneticPr fontId="3" type="noConversion"/>
  </si>
  <si>
    <t>型二禮乙</t>
    <phoneticPr fontId="3" type="noConversion"/>
  </si>
  <si>
    <t>餐一禮乙</t>
    <phoneticPr fontId="3" type="noConversion"/>
  </si>
  <si>
    <t>餐二禮乙</t>
    <phoneticPr fontId="3" type="noConversion"/>
  </si>
  <si>
    <t>穀保家商104學年度第二學期第十八週整潔競賽統計表</t>
    <phoneticPr fontId="4" type="noConversion"/>
  </si>
  <si>
    <t>一、呈第18週整潔競賽成績</t>
    <phoneticPr fontId="3" type="noConversion"/>
  </si>
  <si>
    <t>二、一年級取3名、二年級取3名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</si>
</sst>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2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8"/>
      <name val="標楷體"/>
      <family val="4"/>
      <charset val="136"/>
    </font>
    <font>
      <sz val="12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9"/>
      <name val="新細明體"/>
      <family val="3"/>
      <charset val="136"/>
      <scheme val="minor"/>
    </font>
    <font>
      <sz val="18"/>
      <color indexed="8"/>
      <name val="標楷體"/>
      <family val="4"/>
      <charset val="136"/>
    </font>
    <font>
      <sz val="12"/>
      <color indexed="12"/>
      <name val="標楷體"/>
      <family val="4"/>
      <charset val="136"/>
    </font>
    <font>
      <sz val="18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sz val="14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8"/>
      <name val="標楷體"/>
      <family val="4"/>
      <charset val="136"/>
    </font>
    <font>
      <b/>
      <sz val="16"/>
      <name val="標楷體"/>
      <family val="4"/>
      <charset val="136"/>
    </font>
    <font>
      <b/>
      <sz val="14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6"/>
      <color indexed="8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92">
    <xf numFmtId="0" fontId="0" fillId="0" borderId="0" xfId="0">
      <alignment vertical="center"/>
    </xf>
    <xf numFmtId="0" fontId="11" fillId="0" borderId="0" xfId="1" applyFont="1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0" borderId="0" xfId="0" applyFill="1" applyAlignment="1">
      <alignment vertical="center" shrinkToFi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shrinkToFit="1"/>
    </xf>
    <xf numFmtId="2" fontId="11" fillId="2" borderId="1" xfId="1" applyNumberFormat="1" applyFont="1" applyFill="1" applyBorder="1" applyAlignment="1">
      <alignment horizontal="center" vertical="center" shrinkToFit="1"/>
    </xf>
    <xf numFmtId="0" fontId="12" fillId="2" borderId="1" xfId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shrinkToFit="1"/>
    </xf>
    <xf numFmtId="0" fontId="7" fillId="2" borderId="1" xfId="1" applyFont="1" applyFill="1" applyBorder="1" applyAlignment="1">
      <alignment horizontal="center" vertical="center" shrinkToFit="1"/>
    </xf>
    <xf numFmtId="2" fontId="7" fillId="2" borderId="1" xfId="1" applyNumberFormat="1" applyFont="1" applyFill="1" applyBorder="1" applyAlignment="1">
      <alignment horizontal="center" vertical="center" shrinkToFit="1"/>
    </xf>
    <xf numFmtId="0" fontId="17" fillId="2" borderId="1" xfId="0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" fontId="16" fillId="2" borderId="1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2" fontId="11" fillId="2" borderId="0" xfId="1" applyNumberFormat="1" applyFont="1" applyFill="1" applyBorder="1" applyAlignment="1">
      <alignment horizontal="center" vertical="center" shrinkToFit="1"/>
    </xf>
    <xf numFmtId="0" fontId="11" fillId="2" borderId="0" xfId="1" applyFont="1" applyFill="1" applyBorder="1" applyAlignment="1">
      <alignment horizontal="center" vertical="center" shrinkToFit="1"/>
    </xf>
    <xf numFmtId="0" fontId="8" fillId="2" borderId="0" xfId="1" applyFont="1" applyFill="1" applyBorder="1" applyAlignment="1">
      <alignment horizontal="center" vertical="center"/>
    </xf>
    <xf numFmtId="0" fontId="22" fillId="2" borderId="0" xfId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0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20" fillId="2" borderId="0" xfId="1" applyFont="1" applyFill="1" applyBorder="1" applyAlignment="1">
      <alignment horizontal="left"/>
    </xf>
    <xf numFmtId="0" fontId="17" fillId="2" borderId="0" xfId="0" applyFont="1" applyFill="1" applyAlignment="1">
      <alignment horizontal="center" vertical="center" shrinkToFit="1"/>
    </xf>
    <xf numFmtId="0" fontId="20" fillId="2" borderId="0" xfId="0" applyFont="1" applyFill="1" applyAlignment="1">
      <alignment horizontal="left" vertical="center" shrinkToFit="1"/>
    </xf>
    <xf numFmtId="0" fontId="18" fillId="2" borderId="0" xfId="0" applyFont="1" applyFill="1" applyAlignment="1">
      <alignment horizontal="left" vertical="center" shrinkToFit="1"/>
    </xf>
    <xf numFmtId="0" fontId="21" fillId="2" borderId="0" xfId="0" applyFont="1" applyFill="1" applyAlignment="1">
      <alignment horizontal="left" vertical="center" shrinkToFit="1"/>
    </xf>
    <xf numFmtId="0" fontId="16" fillId="2" borderId="0" xfId="0" applyFont="1" applyFill="1" applyAlignment="1">
      <alignment horizontal="center" vertical="center" shrinkToFit="1"/>
    </xf>
    <xf numFmtId="0" fontId="17" fillId="2" borderId="0" xfId="0" applyFont="1" applyFill="1" applyAlignment="1">
      <alignment vertical="center" shrinkToFit="1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 shrinkToFit="1"/>
    </xf>
    <xf numFmtId="2" fontId="11" fillId="3" borderId="1" xfId="1" applyNumberFormat="1" applyFont="1" applyFill="1" applyBorder="1" applyAlignment="1">
      <alignment horizontal="center" vertical="center" shrinkToFit="1"/>
    </xf>
    <xf numFmtId="0" fontId="15" fillId="3" borderId="1" xfId="0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 shrinkToFit="1"/>
    </xf>
    <xf numFmtId="0" fontId="12" fillId="3" borderId="1" xfId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 shrinkToFit="1"/>
    </xf>
    <xf numFmtId="2" fontId="11" fillId="4" borderId="1" xfId="1" applyNumberFormat="1" applyFont="1" applyFill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center" vertical="center" shrinkToFit="1"/>
    </xf>
    <xf numFmtId="0" fontId="11" fillId="5" borderId="1" xfId="0" applyFont="1" applyFill="1" applyBorder="1" applyAlignment="1">
      <alignment horizontal="center" vertical="center"/>
    </xf>
    <xf numFmtId="2" fontId="11" fillId="5" borderId="1" xfId="1" applyNumberFormat="1" applyFont="1" applyFill="1" applyBorder="1" applyAlignment="1">
      <alignment horizontal="center" vertical="center" shrinkToFit="1"/>
    </xf>
    <xf numFmtId="0" fontId="9" fillId="5" borderId="1" xfId="1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11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vertical="center" shrinkToFit="1"/>
    </xf>
    <xf numFmtId="0" fontId="9" fillId="4" borderId="1" xfId="1" applyFont="1" applyFill="1" applyBorder="1" applyAlignment="1">
      <alignment horizontal="center" vertical="center" shrinkToFit="1"/>
    </xf>
    <xf numFmtId="0" fontId="2" fillId="2" borderId="1" xfId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</cellXfs>
  <cellStyles count="2">
    <cellStyle name="一般" xfId="0" builtinId="0"/>
    <cellStyle name="一般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abSelected="1" zoomScale="130" zoomScaleNormal="130" workbookViewId="0">
      <selection activeCell="A48" sqref="A48:K48"/>
    </sheetView>
  </sheetViews>
  <sheetFormatPr defaultColWidth="9" defaultRowHeight="25.5"/>
  <cols>
    <col min="1" max="1" width="5.5" style="42" customWidth="1"/>
    <col min="2" max="2" width="13" style="29" customWidth="1"/>
    <col min="3" max="3" width="10.25" style="29" customWidth="1"/>
    <col min="4" max="8" width="9.875" style="8" customWidth="1"/>
    <col min="9" max="12" width="8.5" style="42" customWidth="1"/>
    <col min="13" max="13" width="9" style="86"/>
    <col min="14" max="16384" width="9" style="2"/>
  </cols>
  <sheetData>
    <row r="1" spans="1:18" ht="30">
      <c r="A1" s="90" t="s">
        <v>72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8">
      <c r="A2" s="4" t="s">
        <v>0</v>
      </c>
      <c r="B2" s="5" t="s">
        <v>1</v>
      </c>
      <c r="C2" s="6" t="s">
        <v>2</v>
      </c>
      <c r="D2" s="7" t="s">
        <v>13</v>
      </c>
      <c r="E2" s="7" t="s">
        <v>10</v>
      </c>
      <c r="F2" s="7" t="s">
        <v>11</v>
      </c>
      <c r="G2" s="7" t="s">
        <v>12</v>
      </c>
      <c r="H2" s="8" t="s">
        <v>14</v>
      </c>
      <c r="I2" s="6" t="s">
        <v>3</v>
      </c>
      <c r="J2" s="6" t="s">
        <v>4</v>
      </c>
      <c r="K2" s="6" t="s">
        <v>5</v>
      </c>
      <c r="L2" s="9" t="s">
        <v>63</v>
      </c>
    </row>
    <row r="3" spans="1:18">
      <c r="A3" s="58">
        <v>1</v>
      </c>
      <c r="B3" s="59">
        <v>142</v>
      </c>
      <c r="C3" s="60" t="s">
        <v>31</v>
      </c>
      <c r="D3" s="61">
        <v>100</v>
      </c>
      <c r="E3" s="62">
        <v>100</v>
      </c>
      <c r="F3" s="63">
        <v>99</v>
      </c>
      <c r="G3" s="64">
        <v>99</v>
      </c>
      <c r="H3" s="65">
        <v>100</v>
      </c>
      <c r="I3" s="65">
        <f>SUM(D3:H3)</f>
        <v>498</v>
      </c>
      <c r="J3" s="66">
        <f t="shared" ref="J3:J9" si="0">AVERAGE(D3:H3)</f>
        <v>99.6</v>
      </c>
      <c r="K3" s="65">
        <f>RANK(J3,$J$3:$J$19,0)</f>
        <v>2</v>
      </c>
      <c r="L3" s="69"/>
    </row>
    <row r="4" spans="1:18">
      <c r="A4" s="58">
        <v>2</v>
      </c>
      <c r="B4" s="67">
        <v>143</v>
      </c>
      <c r="C4" s="60" t="s">
        <v>32</v>
      </c>
      <c r="D4" s="61">
        <v>100</v>
      </c>
      <c r="E4" s="62">
        <v>98</v>
      </c>
      <c r="F4" s="63">
        <v>100</v>
      </c>
      <c r="G4" s="64">
        <v>100</v>
      </c>
      <c r="H4" s="65">
        <v>100</v>
      </c>
      <c r="I4" s="65">
        <f>SUM(D4:H4)</f>
        <v>498</v>
      </c>
      <c r="J4" s="66">
        <f t="shared" si="0"/>
        <v>99.6</v>
      </c>
      <c r="K4" s="65">
        <f t="shared" ref="K4:K19" si="1">RANK(J4,$J$3:$J$19,0)</f>
        <v>2</v>
      </c>
      <c r="L4" s="69"/>
    </row>
    <row r="5" spans="1:18">
      <c r="A5" s="10">
        <v>4</v>
      </c>
      <c r="B5" s="20">
        <v>124</v>
      </c>
      <c r="C5" s="12" t="s">
        <v>33</v>
      </c>
      <c r="D5" s="13">
        <v>99</v>
      </c>
      <c r="E5" s="14">
        <v>97</v>
      </c>
      <c r="F5" s="15">
        <v>96</v>
      </c>
      <c r="G5" s="16">
        <v>99</v>
      </c>
      <c r="H5" s="15">
        <v>98</v>
      </c>
      <c r="I5" s="17">
        <f>SUM(D5:H5)</f>
        <v>489</v>
      </c>
      <c r="J5" s="18">
        <f t="shared" si="0"/>
        <v>97.8</v>
      </c>
      <c r="K5" s="17">
        <f t="shared" si="1"/>
        <v>13</v>
      </c>
      <c r="L5" s="21"/>
    </row>
    <row r="6" spans="1:18">
      <c r="A6" s="10">
        <v>6</v>
      </c>
      <c r="B6" s="11" t="s">
        <v>27</v>
      </c>
      <c r="C6" s="12" t="s">
        <v>28</v>
      </c>
      <c r="D6" s="13">
        <v>99</v>
      </c>
      <c r="E6" s="14">
        <v>99</v>
      </c>
      <c r="F6" s="87">
        <v>98</v>
      </c>
      <c r="G6" s="15">
        <v>100</v>
      </c>
      <c r="H6" s="15">
        <v>99</v>
      </c>
      <c r="I6" s="17">
        <f>SUM(D6:H6)</f>
        <v>495</v>
      </c>
      <c r="J6" s="18">
        <f t="shared" si="0"/>
        <v>99</v>
      </c>
      <c r="K6" s="17">
        <f t="shared" si="1"/>
        <v>7</v>
      </c>
      <c r="L6" s="22"/>
    </row>
    <row r="7" spans="1:18">
      <c r="A7" s="10">
        <v>7</v>
      </c>
      <c r="B7" s="11" t="s">
        <v>29</v>
      </c>
      <c r="C7" s="12" t="s">
        <v>30</v>
      </c>
      <c r="D7" s="13">
        <v>99</v>
      </c>
      <c r="E7" s="17">
        <v>100</v>
      </c>
      <c r="F7" s="13">
        <v>100</v>
      </c>
      <c r="G7" s="17">
        <v>99</v>
      </c>
      <c r="H7" s="15">
        <v>99</v>
      </c>
      <c r="I7" s="17">
        <f t="shared" ref="I7:I34" si="2">SUM(D7:H7)</f>
        <v>497</v>
      </c>
      <c r="J7" s="18">
        <f t="shared" si="0"/>
        <v>99.4</v>
      </c>
      <c r="K7" s="17">
        <f t="shared" si="1"/>
        <v>4</v>
      </c>
      <c r="L7" s="22"/>
      <c r="R7" s="1"/>
    </row>
    <row r="8" spans="1:18">
      <c r="A8" s="10">
        <v>8</v>
      </c>
      <c r="B8" s="11">
        <v>251</v>
      </c>
      <c r="C8" s="12" t="s">
        <v>19</v>
      </c>
      <c r="D8" s="13">
        <v>99</v>
      </c>
      <c r="E8" s="14">
        <v>100</v>
      </c>
      <c r="F8" s="15">
        <v>100</v>
      </c>
      <c r="G8" s="17">
        <v>99</v>
      </c>
      <c r="H8" s="15">
        <v>98</v>
      </c>
      <c r="I8" s="17">
        <f t="shared" si="2"/>
        <v>496</v>
      </c>
      <c r="J8" s="18">
        <f t="shared" si="0"/>
        <v>99.2</v>
      </c>
      <c r="K8" s="17">
        <f t="shared" si="1"/>
        <v>6</v>
      </c>
      <c r="L8" s="22"/>
    </row>
    <row r="9" spans="1:18">
      <c r="A9" s="10">
        <v>9</v>
      </c>
      <c r="B9" s="23">
        <v>252</v>
      </c>
      <c r="C9" s="11" t="s">
        <v>20</v>
      </c>
      <c r="D9" s="13">
        <v>98</v>
      </c>
      <c r="E9" s="14">
        <v>98</v>
      </c>
      <c r="F9" s="15">
        <v>99</v>
      </c>
      <c r="G9" s="16">
        <v>99</v>
      </c>
      <c r="H9" s="15">
        <v>97</v>
      </c>
      <c r="I9" s="17">
        <f t="shared" si="2"/>
        <v>491</v>
      </c>
      <c r="J9" s="18">
        <f t="shared" si="0"/>
        <v>98.2</v>
      </c>
      <c r="K9" s="17">
        <f t="shared" si="1"/>
        <v>10</v>
      </c>
      <c r="L9" s="22"/>
    </row>
    <row r="10" spans="1:18">
      <c r="A10" s="58">
        <v>10</v>
      </c>
      <c r="B10" s="67">
        <v>253</v>
      </c>
      <c r="C10" s="68" t="s">
        <v>21</v>
      </c>
      <c r="D10" s="61">
        <v>100</v>
      </c>
      <c r="E10" s="62">
        <v>100</v>
      </c>
      <c r="F10" s="63">
        <v>100</v>
      </c>
      <c r="G10" s="64">
        <v>99</v>
      </c>
      <c r="H10" s="63">
        <v>100</v>
      </c>
      <c r="I10" s="65">
        <f t="shared" si="2"/>
        <v>499</v>
      </c>
      <c r="J10" s="66">
        <f>AVERAGE(D10:H10)</f>
        <v>99.8</v>
      </c>
      <c r="K10" s="65">
        <f t="shared" si="1"/>
        <v>1</v>
      </c>
      <c r="L10" s="69"/>
    </row>
    <row r="11" spans="1:18">
      <c r="A11" s="10">
        <v>11</v>
      </c>
      <c r="B11" s="11">
        <v>114</v>
      </c>
      <c r="C11" s="12" t="s">
        <v>18</v>
      </c>
      <c r="D11" s="13">
        <v>99</v>
      </c>
      <c r="E11" s="14">
        <v>98</v>
      </c>
      <c r="F11" s="15">
        <v>99</v>
      </c>
      <c r="G11" s="14">
        <v>99</v>
      </c>
      <c r="H11" s="15">
        <v>99</v>
      </c>
      <c r="I11" s="17">
        <f t="shared" si="2"/>
        <v>494</v>
      </c>
      <c r="J11" s="18">
        <f>AVERAGE(D11:H11)</f>
        <v>98.8</v>
      </c>
      <c r="K11" s="17">
        <f t="shared" si="1"/>
        <v>8</v>
      </c>
      <c r="L11" s="19"/>
    </row>
    <row r="12" spans="1:18">
      <c r="A12" s="10">
        <v>12</v>
      </c>
      <c r="B12" s="11">
        <v>115</v>
      </c>
      <c r="C12" s="12" t="s">
        <v>15</v>
      </c>
      <c r="D12" s="14">
        <v>97</v>
      </c>
      <c r="E12" s="14">
        <v>98</v>
      </c>
      <c r="F12" s="15">
        <v>99</v>
      </c>
      <c r="G12" s="14">
        <v>98</v>
      </c>
      <c r="H12" s="17">
        <v>98</v>
      </c>
      <c r="I12" s="17">
        <f t="shared" si="2"/>
        <v>490</v>
      </c>
      <c r="J12" s="18">
        <f t="shared" ref="J12:J47" si="3">AVERAGE(D12:H12)</f>
        <v>98</v>
      </c>
      <c r="K12" s="17">
        <f t="shared" si="1"/>
        <v>12</v>
      </c>
      <c r="L12" s="19"/>
    </row>
    <row r="13" spans="1:18">
      <c r="A13" s="10">
        <v>13</v>
      </c>
      <c r="B13" s="11">
        <v>242</v>
      </c>
      <c r="C13" s="24" t="s">
        <v>22</v>
      </c>
      <c r="D13" s="14">
        <v>97</v>
      </c>
      <c r="E13" s="14">
        <v>98</v>
      </c>
      <c r="F13" s="15">
        <v>95</v>
      </c>
      <c r="G13" s="16">
        <v>97</v>
      </c>
      <c r="H13" s="17">
        <v>95</v>
      </c>
      <c r="I13" s="17">
        <f t="shared" si="2"/>
        <v>482</v>
      </c>
      <c r="J13" s="18">
        <f t="shared" si="3"/>
        <v>96.4</v>
      </c>
      <c r="K13" s="17">
        <f t="shared" si="1"/>
        <v>17</v>
      </c>
      <c r="L13" s="22"/>
    </row>
    <row r="14" spans="1:18">
      <c r="A14" s="10">
        <v>14</v>
      </c>
      <c r="B14" s="11">
        <v>243</v>
      </c>
      <c r="C14" s="12" t="s">
        <v>23</v>
      </c>
      <c r="D14" s="14">
        <v>99</v>
      </c>
      <c r="E14" s="14">
        <v>98</v>
      </c>
      <c r="F14" s="15">
        <v>97</v>
      </c>
      <c r="G14" s="16">
        <v>96</v>
      </c>
      <c r="H14" s="17">
        <v>97</v>
      </c>
      <c r="I14" s="17">
        <f t="shared" si="2"/>
        <v>487</v>
      </c>
      <c r="J14" s="18">
        <f t="shared" si="3"/>
        <v>97.4</v>
      </c>
      <c r="K14" s="17">
        <f t="shared" si="1"/>
        <v>15</v>
      </c>
      <c r="L14" s="22"/>
    </row>
    <row r="15" spans="1:18">
      <c r="A15" s="10">
        <v>15</v>
      </c>
      <c r="B15" s="11">
        <v>244</v>
      </c>
      <c r="C15" s="12" t="s">
        <v>24</v>
      </c>
      <c r="D15" s="14">
        <v>98</v>
      </c>
      <c r="E15" s="14">
        <v>99</v>
      </c>
      <c r="F15" s="15">
        <v>97</v>
      </c>
      <c r="G15" s="16">
        <v>98</v>
      </c>
      <c r="H15" s="17">
        <v>99</v>
      </c>
      <c r="I15" s="17">
        <f t="shared" si="2"/>
        <v>491</v>
      </c>
      <c r="J15" s="18">
        <f t="shared" si="3"/>
        <v>98.2</v>
      </c>
      <c r="K15" s="17">
        <f t="shared" si="1"/>
        <v>10</v>
      </c>
      <c r="L15" s="22"/>
    </row>
    <row r="16" spans="1:18">
      <c r="A16" s="10">
        <v>16</v>
      </c>
      <c r="B16" s="11">
        <v>245</v>
      </c>
      <c r="C16" s="5" t="s">
        <v>25</v>
      </c>
      <c r="D16" s="14">
        <v>98</v>
      </c>
      <c r="E16" s="14">
        <v>96</v>
      </c>
      <c r="F16" s="13">
        <v>99</v>
      </c>
      <c r="G16" s="16">
        <v>97</v>
      </c>
      <c r="H16" s="17">
        <v>98</v>
      </c>
      <c r="I16" s="17">
        <f t="shared" si="2"/>
        <v>488</v>
      </c>
      <c r="J16" s="18">
        <f t="shared" si="3"/>
        <v>97.6</v>
      </c>
      <c r="K16" s="17">
        <f t="shared" si="1"/>
        <v>14</v>
      </c>
      <c r="L16" s="19"/>
    </row>
    <row r="17" spans="1:12">
      <c r="A17" s="10">
        <v>17</v>
      </c>
      <c r="B17" s="11">
        <v>134</v>
      </c>
      <c r="C17" s="5" t="s">
        <v>26</v>
      </c>
      <c r="D17" s="14">
        <v>97</v>
      </c>
      <c r="E17" s="14">
        <v>98</v>
      </c>
      <c r="F17" s="13">
        <v>97</v>
      </c>
      <c r="G17" s="16">
        <v>96</v>
      </c>
      <c r="H17" s="17">
        <v>97</v>
      </c>
      <c r="I17" s="17">
        <f t="shared" si="2"/>
        <v>485</v>
      </c>
      <c r="J17" s="18">
        <f t="shared" si="3"/>
        <v>97</v>
      </c>
      <c r="K17" s="17">
        <f t="shared" si="1"/>
        <v>16</v>
      </c>
      <c r="L17" s="22"/>
    </row>
    <row r="18" spans="1:12">
      <c r="A18" s="10">
        <v>18</v>
      </c>
      <c r="B18" s="20" t="s">
        <v>34</v>
      </c>
      <c r="C18" s="12" t="s">
        <v>17</v>
      </c>
      <c r="D18" s="14">
        <v>98</v>
      </c>
      <c r="E18" s="14">
        <v>97</v>
      </c>
      <c r="F18" s="13">
        <v>100</v>
      </c>
      <c r="G18" s="16">
        <v>99</v>
      </c>
      <c r="H18" s="17">
        <v>98</v>
      </c>
      <c r="I18" s="17">
        <f t="shared" si="2"/>
        <v>492</v>
      </c>
      <c r="J18" s="18">
        <f t="shared" si="3"/>
        <v>98.4</v>
      </c>
      <c r="K18" s="17">
        <f t="shared" si="1"/>
        <v>9</v>
      </c>
      <c r="L18" s="19"/>
    </row>
    <row r="19" spans="1:12">
      <c r="A19" s="4">
        <v>19</v>
      </c>
      <c r="B19" s="5" t="s">
        <v>35</v>
      </c>
      <c r="C19" s="6" t="s">
        <v>36</v>
      </c>
      <c r="D19" s="14">
        <v>99</v>
      </c>
      <c r="E19" s="14">
        <v>99</v>
      </c>
      <c r="F19" s="14">
        <v>100</v>
      </c>
      <c r="G19" s="7">
        <v>100</v>
      </c>
      <c r="H19" s="14">
        <v>99</v>
      </c>
      <c r="I19" s="25">
        <f t="shared" si="2"/>
        <v>497</v>
      </c>
      <c r="J19" s="26">
        <f t="shared" si="3"/>
        <v>99.4</v>
      </c>
      <c r="K19" s="25">
        <f t="shared" si="1"/>
        <v>4</v>
      </c>
      <c r="L19" s="6"/>
    </row>
    <row r="20" spans="1:12">
      <c r="A20" s="10">
        <v>20</v>
      </c>
      <c r="B20" s="11">
        <v>121</v>
      </c>
      <c r="C20" s="12" t="s">
        <v>48</v>
      </c>
      <c r="D20" s="15">
        <v>99</v>
      </c>
      <c r="E20" s="15">
        <v>100</v>
      </c>
      <c r="F20" s="13">
        <v>100</v>
      </c>
      <c r="G20" s="16">
        <v>100</v>
      </c>
      <c r="H20" s="15">
        <v>99</v>
      </c>
      <c r="I20" s="17">
        <f t="shared" si="2"/>
        <v>498</v>
      </c>
      <c r="J20" s="18">
        <f t="shared" si="3"/>
        <v>99.6</v>
      </c>
      <c r="K20" s="17">
        <f>RANK(J20,$J$20:$J$36,0)</f>
        <v>4</v>
      </c>
      <c r="L20" s="9"/>
    </row>
    <row r="21" spans="1:12">
      <c r="A21" s="70">
        <v>21</v>
      </c>
      <c r="B21" s="71">
        <v>122</v>
      </c>
      <c r="C21" s="72" t="s">
        <v>49</v>
      </c>
      <c r="D21" s="77">
        <v>100</v>
      </c>
      <c r="E21" s="77">
        <v>100</v>
      </c>
      <c r="F21" s="73">
        <v>100</v>
      </c>
      <c r="G21" s="74">
        <v>100</v>
      </c>
      <c r="H21" s="75">
        <v>100</v>
      </c>
      <c r="I21" s="75">
        <f t="shared" si="2"/>
        <v>500</v>
      </c>
      <c r="J21" s="76">
        <f t="shared" si="3"/>
        <v>100</v>
      </c>
      <c r="K21" s="75">
        <f t="shared" ref="K21:K36" si="4">RANK(J21,$J$20:$J$36,0)</f>
        <v>1</v>
      </c>
      <c r="L21" s="78"/>
    </row>
    <row r="22" spans="1:12">
      <c r="A22" s="10">
        <v>22</v>
      </c>
      <c r="B22" s="20">
        <v>123</v>
      </c>
      <c r="C22" s="20" t="s">
        <v>50</v>
      </c>
      <c r="D22" s="17">
        <v>100</v>
      </c>
      <c r="E22" s="17">
        <v>99</v>
      </c>
      <c r="F22" s="15">
        <v>99</v>
      </c>
      <c r="G22" s="16">
        <v>99</v>
      </c>
      <c r="H22" s="17">
        <v>97</v>
      </c>
      <c r="I22" s="17">
        <f t="shared" si="2"/>
        <v>494</v>
      </c>
      <c r="J22" s="18">
        <f t="shared" si="3"/>
        <v>98.8</v>
      </c>
      <c r="K22" s="17">
        <f t="shared" si="4"/>
        <v>13</v>
      </c>
      <c r="L22" s="28"/>
    </row>
    <row r="23" spans="1:12">
      <c r="A23" s="10">
        <v>24</v>
      </c>
      <c r="B23" s="11">
        <v>241</v>
      </c>
      <c r="C23" s="12" t="s">
        <v>47</v>
      </c>
      <c r="D23" s="17">
        <v>98</v>
      </c>
      <c r="E23" s="17">
        <v>100</v>
      </c>
      <c r="F23" s="15">
        <v>99</v>
      </c>
      <c r="G23" s="16">
        <v>100</v>
      </c>
      <c r="H23" s="17">
        <v>100</v>
      </c>
      <c r="I23" s="17">
        <f t="shared" si="2"/>
        <v>497</v>
      </c>
      <c r="J23" s="18">
        <f t="shared" si="3"/>
        <v>99.4</v>
      </c>
      <c r="K23" s="17">
        <f t="shared" si="4"/>
        <v>5</v>
      </c>
      <c r="L23" s="28"/>
    </row>
    <row r="24" spans="1:12">
      <c r="A24" s="10">
        <v>25</v>
      </c>
      <c r="B24" s="11" t="s">
        <v>40</v>
      </c>
      <c r="C24" s="12" t="s">
        <v>39</v>
      </c>
      <c r="D24" s="17">
        <v>99</v>
      </c>
      <c r="E24" s="17">
        <v>100</v>
      </c>
      <c r="F24" s="15">
        <v>99</v>
      </c>
      <c r="G24" s="17">
        <v>99</v>
      </c>
      <c r="H24" s="17">
        <v>100</v>
      </c>
      <c r="I24" s="17">
        <f t="shared" si="2"/>
        <v>497</v>
      </c>
      <c r="J24" s="18">
        <f>AVERAGE(D24:H24)</f>
        <v>99.4</v>
      </c>
      <c r="K24" s="17">
        <f t="shared" si="4"/>
        <v>5</v>
      </c>
      <c r="L24" s="28"/>
    </row>
    <row r="25" spans="1:12">
      <c r="A25" s="10">
        <v>26</v>
      </c>
      <c r="B25" s="11" t="s">
        <v>41</v>
      </c>
      <c r="C25" s="12" t="s">
        <v>42</v>
      </c>
      <c r="D25" s="17">
        <v>99</v>
      </c>
      <c r="E25" s="17">
        <v>100</v>
      </c>
      <c r="F25" s="15">
        <v>99</v>
      </c>
      <c r="G25" s="17">
        <v>99</v>
      </c>
      <c r="H25" s="17">
        <v>99</v>
      </c>
      <c r="I25" s="17">
        <f t="shared" si="2"/>
        <v>496</v>
      </c>
      <c r="J25" s="18">
        <f t="shared" si="3"/>
        <v>99.2</v>
      </c>
      <c r="K25" s="17">
        <f t="shared" si="4"/>
        <v>7</v>
      </c>
      <c r="L25" s="12"/>
    </row>
    <row r="26" spans="1:12">
      <c r="A26" s="10">
        <v>27</v>
      </c>
      <c r="B26" s="11" t="s">
        <v>43</v>
      </c>
      <c r="C26" s="24" t="s">
        <v>44</v>
      </c>
      <c r="D26" s="17">
        <v>99</v>
      </c>
      <c r="E26" s="17">
        <v>99</v>
      </c>
      <c r="F26" s="15">
        <v>99</v>
      </c>
      <c r="G26" s="17">
        <v>100</v>
      </c>
      <c r="H26" s="17">
        <v>99</v>
      </c>
      <c r="I26" s="17">
        <f t="shared" si="2"/>
        <v>496</v>
      </c>
      <c r="J26" s="18">
        <f>AVERAGE(D26:H26)</f>
        <v>99.2</v>
      </c>
      <c r="K26" s="17">
        <f t="shared" si="4"/>
        <v>7</v>
      </c>
      <c r="L26" s="12"/>
    </row>
    <row r="27" spans="1:12">
      <c r="A27" s="10">
        <v>28</v>
      </c>
      <c r="B27" s="20">
        <v>141</v>
      </c>
      <c r="C27" s="12" t="s">
        <v>37</v>
      </c>
      <c r="D27" s="17">
        <v>100</v>
      </c>
      <c r="E27" s="17">
        <v>99</v>
      </c>
      <c r="F27" s="15">
        <v>98</v>
      </c>
      <c r="G27" s="17">
        <v>99</v>
      </c>
      <c r="H27" s="17">
        <v>98</v>
      </c>
      <c r="I27" s="17">
        <f t="shared" si="2"/>
        <v>494</v>
      </c>
      <c r="J27" s="18">
        <f t="shared" si="3"/>
        <v>98.8</v>
      </c>
      <c r="K27" s="17">
        <f t="shared" si="4"/>
        <v>13</v>
      </c>
      <c r="L27" s="6"/>
    </row>
    <row r="28" spans="1:12">
      <c r="A28" s="70">
        <v>29</v>
      </c>
      <c r="B28" s="71" t="s">
        <v>59</v>
      </c>
      <c r="C28" s="72" t="s">
        <v>38</v>
      </c>
      <c r="D28" s="75">
        <v>100</v>
      </c>
      <c r="E28" s="75">
        <v>100</v>
      </c>
      <c r="F28" s="73">
        <v>100</v>
      </c>
      <c r="G28" s="74">
        <v>100</v>
      </c>
      <c r="H28" s="75">
        <v>100</v>
      </c>
      <c r="I28" s="75">
        <f t="shared" si="2"/>
        <v>500</v>
      </c>
      <c r="J28" s="76">
        <f t="shared" si="3"/>
        <v>100</v>
      </c>
      <c r="K28" s="75">
        <f t="shared" si="4"/>
        <v>1</v>
      </c>
      <c r="L28" s="74"/>
    </row>
    <row r="29" spans="1:12">
      <c r="A29" s="10">
        <v>30</v>
      </c>
      <c r="B29" s="11">
        <v>231</v>
      </c>
      <c r="C29" s="24" t="s">
        <v>45</v>
      </c>
      <c r="D29" s="17">
        <v>99</v>
      </c>
      <c r="E29" s="17">
        <v>98</v>
      </c>
      <c r="F29" s="15">
        <v>100</v>
      </c>
      <c r="G29" s="16">
        <v>98</v>
      </c>
      <c r="H29" s="17">
        <v>99</v>
      </c>
      <c r="I29" s="17">
        <f t="shared" si="2"/>
        <v>494</v>
      </c>
      <c r="J29" s="18">
        <f t="shared" si="3"/>
        <v>98.8</v>
      </c>
      <c r="K29" s="17">
        <f t="shared" si="4"/>
        <v>13</v>
      </c>
      <c r="L29" s="28"/>
    </row>
    <row r="30" spans="1:12">
      <c r="A30" s="10">
        <v>31</v>
      </c>
      <c r="B30" s="11">
        <v>232</v>
      </c>
      <c r="C30" s="24" t="s">
        <v>62</v>
      </c>
      <c r="D30" s="17">
        <v>99</v>
      </c>
      <c r="E30" s="17">
        <v>99</v>
      </c>
      <c r="F30" s="15">
        <v>100</v>
      </c>
      <c r="G30" s="16">
        <v>98</v>
      </c>
      <c r="H30" s="17">
        <v>99</v>
      </c>
      <c r="I30" s="17">
        <f t="shared" si="2"/>
        <v>495</v>
      </c>
      <c r="J30" s="18">
        <f>AVERAGE(D30:H30)</f>
        <v>99</v>
      </c>
      <c r="K30" s="17">
        <f t="shared" si="4"/>
        <v>11</v>
      </c>
      <c r="L30" s="28"/>
    </row>
    <row r="31" spans="1:12">
      <c r="A31" s="70">
        <v>32</v>
      </c>
      <c r="B31" s="71">
        <v>233</v>
      </c>
      <c r="C31" s="89" t="s">
        <v>60</v>
      </c>
      <c r="D31" s="75">
        <v>100</v>
      </c>
      <c r="E31" s="75">
        <v>100</v>
      </c>
      <c r="F31" s="73">
        <v>100</v>
      </c>
      <c r="G31" s="74">
        <v>100</v>
      </c>
      <c r="H31" s="75">
        <v>99</v>
      </c>
      <c r="I31" s="75">
        <f t="shared" si="2"/>
        <v>499</v>
      </c>
      <c r="J31" s="76">
        <f t="shared" si="3"/>
        <v>99.8</v>
      </c>
      <c r="K31" s="75">
        <f t="shared" si="4"/>
        <v>3</v>
      </c>
      <c r="L31" s="72"/>
    </row>
    <row r="32" spans="1:12">
      <c r="A32" s="10">
        <v>33</v>
      </c>
      <c r="B32" s="11">
        <v>234</v>
      </c>
      <c r="C32" s="12" t="s">
        <v>61</v>
      </c>
      <c r="D32" s="17">
        <v>100</v>
      </c>
      <c r="E32" s="17">
        <v>100</v>
      </c>
      <c r="F32" s="15">
        <v>100</v>
      </c>
      <c r="G32" s="16">
        <v>99</v>
      </c>
      <c r="H32" s="17">
        <v>97</v>
      </c>
      <c r="I32" s="17">
        <f t="shared" si="2"/>
        <v>496</v>
      </c>
      <c r="J32" s="18">
        <f t="shared" si="3"/>
        <v>99.2</v>
      </c>
      <c r="K32" s="17">
        <f t="shared" si="4"/>
        <v>7</v>
      </c>
      <c r="L32" s="12"/>
    </row>
    <row r="33" spans="1:12">
      <c r="A33" s="10">
        <v>34</v>
      </c>
      <c r="B33" s="11">
        <v>235</v>
      </c>
      <c r="C33" s="12" t="s">
        <v>46</v>
      </c>
      <c r="D33" s="17">
        <v>99</v>
      </c>
      <c r="E33" s="17">
        <v>99</v>
      </c>
      <c r="F33" s="15">
        <v>99</v>
      </c>
      <c r="G33" s="16">
        <v>98</v>
      </c>
      <c r="H33" s="17">
        <v>100</v>
      </c>
      <c r="I33" s="17">
        <f t="shared" si="2"/>
        <v>495</v>
      </c>
      <c r="J33" s="18">
        <f t="shared" si="3"/>
        <v>99</v>
      </c>
      <c r="K33" s="17">
        <f t="shared" si="4"/>
        <v>11</v>
      </c>
      <c r="L33" s="16"/>
    </row>
    <row r="34" spans="1:12">
      <c r="A34" s="10">
        <v>35</v>
      </c>
      <c r="B34" s="11">
        <v>135</v>
      </c>
      <c r="C34" s="12" t="s">
        <v>16</v>
      </c>
      <c r="D34" s="17">
        <v>99</v>
      </c>
      <c r="E34" s="17">
        <v>100</v>
      </c>
      <c r="F34" s="13">
        <v>97</v>
      </c>
      <c r="G34" s="13">
        <v>100</v>
      </c>
      <c r="H34" s="17">
        <v>100</v>
      </c>
      <c r="I34" s="17">
        <f t="shared" si="2"/>
        <v>496</v>
      </c>
      <c r="J34" s="18">
        <f t="shared" si="3"/>
        <v>99.2</v>
      </c>
      <c r="K34" s="17">
        <f t="shared" si="4"/>
        <v>7</v>
      </c>
      <c r="L34" s="12"/>
    </row>
    <row r="35" spans="1:12">
      <c r="A35" s="10">
        <v>37</v>
      </c>
      <c r="B35" s="20">
        <v>111</v>
      </c>
      <c r="C35" s="20" t="s">
        <v>51</v>
      </c>
      <c r="D35" s="17">
        <v>96</v>
      </c>
      <c r="E35" s="17">
        <v>98</v>
      </c>
      <c r="F35" s="13">
        <v>97</v>
      </c>
      <c r="G35" s="13">
        <v>97</v>
      </c>
      <c r="H35" s="17">
        <v>99</v>
      </c>
      <c r="I35" s="17">
        <f t="shared" ref="I35:I47" si="5">SUM(D35:H35)</f>
        <v>487</v>
      </c>
      <c r="J35" s="18">
        <f t="shared" si="3"/>
        <v>97.4</v>
      </c>
      <c r="K35" s="17">
        <f t="shared" si="4"/>
        <v>17</v>
      </c>
      <c r="L35" s="12"/>
    </row>
    <row r="36" spans="1:12">
      <c r="A36" s="4">
        <v>38</v>
      </c>
      <c r="B36" s="5">
        <v>125</v>
      </c>
      <c r="C36" s="5" t="s">
        <v>52</v>
      </c>
      <c r="D36" s="25">
        <v>98</v>
      </c>
      <c r="E36" s="25">
        <v>99</v>
      </c>
      <c r="F36" s="14">
        <v>99</v>
      </c>
      <c r="G36" s="14">
        <v>97</v>
      </c>
      <c r="H36" s="25">
        <v>98</v>
      </c>
      <c r="I36" s="25">
        <f t="shared" si="5"/>
        <v>491</v>
      </c>
      <c r="J36" s="26">
        <f t="shared" si="3"/>
        <v>98.2</v>
      </c>
      <c r="K36" s="17">
        <f t="shared" si="4"/>
        <v>16</v>
      </c>
      <c r="L36" s="7"/>
    </row>
    <row r="37" spans="1:12">
      <c r="A37" s="79">
        <v>56</v>
      </c>
      <c r="B37" s="80">
        <v>254</v>
      </c>
      <c r="C37" s="84" t="s">
        <v>68</v>
      </c>
      <c r="D37" s="81">
        <v>99</v>
      </c>
      <c r="E37" s="81">
        <v>100</v>
      </c>
      <c r="F37" s="82">
        <v>100</v>
      </c>
      <c r="G37" s="85">
        <v>100</v>
      </c>
      <c r="H37" s="81">
        <v>100</v>
      </c>
      <c r="I37" s="81">
        <f t="shared" si="5"/>
        <v>499</v>
      </c>
      <c r="J37" s="83">
        <f>AVERAGE(D37:H37)</f>
        <v>99.8</v>
      </c>
      <c r="K37" s="81">
        <f>RANK(J37,$J$37:$J$43,0)</f>
        <v>1</v>
      </c>
      <c r="L37" s="84"/>
    </row>
    <row r="38" spans="1:12">
      <c r="A38" s="10">
        <v>57</v>
      </c>
      <c r="B38" s="11">
        <v>255</v>
      </c>
      <c r="C38" s="12" t="s">
        <v>69</v>
      </c>
      <c r="D38" s="15">
        <v>97</v>
      </c>
      <c r="E38" s="15">
        <v>100</v>
      </c>
      <c r="F38" s="15">
        <v>98</v>
      </c>
      <c r="G38" s="16">
        <v>99</v>
      </c>
      <c r="H38" s="15">
        <v>97</v>
      </c>
      <c r="I38" s="15">
        <f t="shared" si="5"/>
        <v>491</v>
      </c>
      <c r="J38" s="18">
        <f>AVERAGE(D38:H38)</f>
        <v>98.2</v>
      </c>
      <c r="K38" s="17">
        <f t="shared" ref="K38:K43" si="6">RANK(J38,$J$37:$J$43,0)</f>
        <v>4</v>
      </c>
      <c r="L38" s="12"/>
    </row>
    <row r="39" spans="1:12">
      <c r="A39" s="10">
        <v>58</v>
      </c>
      <c r="B39" s="11" t="s">
        <v>54</v>
      </c>
      <c r="C39" s="24" t="s">
        <v>65</v>
      </c>
      <c r="D39" s="17">
        <v>100</v>
      </c>
      <c r="E39" s="17">
        <v>99</v>
      </c>
      <c r="F39" s="15">
        <v>99</v>
      </c>
      <c r="G39" s="17">
        <v>98</v>
      </c>
      <c r="H39" s="17">
        <v>99</v>
      </c>
      <c r="I39" s="17">
        <f>SUM(D39:H39)</f>
        <v>495</v>
      </c>
      <c r="J39" s="18">
        <f>AVERAGE(D39:H39)</f>
        <v>99</v>
      </c>
      <c r="K39" s="17">
        <f t="shared" si="6"/>
        <v>3</v>
      </c>
      <c r="L39" s="12"/>
    </row>
    <row r="40" spans="1:12">
      <c r="A40" s="10">
        <v>59</v>
      </c>
      <c r="B40" s="29" t="s">
        <v>53</v>
      </c>
      <c r="C40" s="11" t="s">
        <v>64</v>
      </c>
      <c r="D40" s="17">
        <v>100</v>
      </c>
      <c r="E40" s="13">
        <v>100</v>
      </c>
      <c r="F40" s="8">
        <v>99</v>
      </c>
      <c r="G40" s="15">
        <v>100</v>
      </c>
      <c r="H40" s="17">
        <v>99</v>
      </c>
      <c r="I40" s="17">
        <f t="shared" si="5"/>
        <v>498</v>
      </c>
      <c r="J40" s="18">
        <f t="shared" si="3"/>
        <v>99.6</v>
      </c>
      <c r="K40" s="17">
        <f t="shared" si="6"/>
        <v>2</v>
      </c>
      <c r="L40" s="12"/>
    </row>
    <row r="41" spans="1:12">
      <c r="A41" s="10">
        <v>60</v>
      </c>
      <c r="B41" s="20">
        <v>352</v>
      </c>
      <c r="C41" s="12" t="s">
        <v>70</v>
      </c>
      <c r="D41" s="15">
        <v>97</v>
      </c>
      <c r="E41" s="13">
        <v>98</v>
      </c>
      <c r="F41" s="13">
        <v>96</v>
      </c>
      <c r="G41" s="16">
        <v>96</v>
      </c>
      <c r="H41" s="15">
        <v>99</v>
      </c>
      <c r="I41" s="15">
        <f>SUM(D41:H41)</f>
        <v>486</v>
      </c>
      <c r="J41" s="18">
        <f>AVERAGE(D41:H41)</f>
        <v>97.2</v>
      </c>
      <c r="K41" s="17">
        <f t="shared" si="6"/>
        <v>7</v>
      </c>
      <c r="L41" s="28"/>
    </row>
    <row r="42" spans="1:12">
      <c r="A42" s="10">
        <v>61</v>
      </c>
      <c r="B42" s="20">
        <v>353</v>
      </c>
      <c r="C42" s="12" t="s">
        <v>71</v>
      </c>
      <c r="D42" s="15">
        <v>97</v>
      </c>
      <c r="E42" s="13">
        <v>99</v>
      </c>
      <c r="F42" s="13">
        <v>98</v>
      </c>
      <c r="G42" s="16">
        <v>98</v>
      </c>
      <c r="H42" s="15">
        <v>97</v>
      </c>
      <c r="I42" s="15">
        <f t="shared" si="5"/>
        <v>489</v>
      </c>
      <c r="J42" s="18">
        <f t="shared" si="3"/>
        <v>97.8</v>
      </c>
      <c r="K42" s="17">
        <f t="shared" si="6"/>
        <v>5</v>
      </c>
      <c r="L42" s="28"/>
    </row>
    <row r="43" spans="1:12">
      <c r="A43" s="10">
        <v>62</v>
      </c>
      <c r="B43" s="20">
        <v>354</v>
      </c>
      <c r="C43" s="12" t="s">
        <v>66</v>
      </c>
      <c r="D43" s="15">
        <v>97</v>
      </c>
      <c r="E43" s="8">
        <v>98</v>
      </c>
      <c r="F43" s="13">
        <v>98</v>
      </c>
      <c r="G43" s="16">
        <v>97</v>
      </c>
      <c r="H43" s="15">
        <v>98</v>
      </c>
      <c r="I43" s="15">
        <f t="shared" si="5"/>
        <v>488</v>
      </c>
      <c r="J43" s="18">
        <f t="shared" si="3"/>
        <v>97.6</v>
      </c>
      <c r="K43" s="17">
        <f t="shared" si="6"/>
        <v>6</v>
      </c>
      <c r="L43" s="28"/>
    </row>
    <row r="44" spans="1:12">
      <c r="A44" s="10">
        <v>63</v>
      </c>
      <c r="B44" s="20">
        <v>351</v>
      </c>
      <c r="C44" s="20" t="s">
        <v>55</v>
      </c>
      <c r="D44" s="13">
        <v>100</v>
      </c>
      <c r="E44" s="15">
        <v>99</v>
      </c>
      <c r="F44" s="13">
        <v>99</v>
      </c>
      <c r="G44" s="13">
        <v>98</v>
      </c>
      <c r="H44" s="30">
        <v>98</v>
      </c>
      <c r="I44" s="17">
        <f t="shared" si="5"/>
        <v>494</v>
      </c>
      <c r="J44" s="18">
        <f t="shared" si="3"/>
        <v>98.8</v>
      </c>
      <c r="K44" s="17"/>
      <c r="L44" s="27"/>
    </row>
    <row r="45" spans="1:12">
      <c r="A45" s="10">
        <v>64</v>
      </c>
      <c r="B45" s="20">
        <v>341</v>
      </c>
      <c r="C45" s="20" t="s">
        <v>56</v>
      </c>
      <c r="D45" s="13">
        <v>99</v>
      </c>
      <c r="E45" s="15">
        <v>99</v>
      </c>
      <c r="F45" s="13">
        <v>99</v>
      </c>
      <c r="G45" s="13">
        <v>98</v>
      </c>
      <c r="H45" s="30">
        <v>97</v>
      </c>
      <c r="I45" s="17">
        <f t="shared" si="5"/>
        <v>492</v>
      </c>
      <c r="J45" s="18">
        <f t="shared" si="3"/>
        <v>98.4</v>
      </c>
      <c r="K45" s="17"/>
      <c r="L45" s="27"/>
    </row>
    <row r="46" spans="1:12">
      <c r="A46" s="31">
        <v>66</v>
      </c>
      <c r="B46" s="11">
        <v>511</v>
      </c>
      <c r="C46" s="12" t="s">
        <v>57</v>
      </c>
      <c r="D46" s="17">
        <v>100</v>
      </c>
      <c r="E46" s="14">
        <v>99</v>
      </c>
      <c r="F46" s="15">
        <v>100</v>
      </c>
      <c r="G46" s="16">
        <v>100</v>
      </c>
      <c r="H46" s="17">
        <v>100</v>
      </c>
      <c r="I46" s="17">
        <f t="shared" si="5"/>
        <v>499</v>
      </c>
      <c r="J46" s="18">
        <f t="shared" si="3"/>
        <v>99.8</v>
      </c>
      <c r="K46" s="17"/>
      <c r="L46" s="12"/>
    </row>
    <row r="47" spans="1:12">
      <c r="A47" s="27">
        <v>67</v>
      </c>
      <c r="B47" s="11">
        <v>512</v>
      </c>
      <c r="C47" s="12" t="s">
        <v>58</v>
      </c>
      <c r="D47" s="17">
        <v>100</v>
      </c>
      <c r="E47" s="14">
        <v>100</v>
      </c>
      <c r="F47" s="15">
        <v>99</v>
      </c>
      <c r="G47" s="16">
        <v>99</v>
      </c>
      <c r="H47" s="17">
        <v>100</v>
      </c>
      <c r="I47" s="17">
        <f t="shared" si="5"/>
        <v>498</v>
      </c>
      <c r="J47" s="18">
        <f t="shared" si="3"/>
        <v>99.6</v>
      </c>
      <c r="K47" s="17"/>
      <c r="L47" s="12"/>
    </row>
    <row r="48" spans="1:12">
      <c r="A48" s="32"/>
      <c r="B48" s="33"/>
      <c r="C48" s="34"/>
      <c r="D48" s="35"/>
      <c r="E48" s="35"/>
      <c r="F48" s="35"/>
      <c r="G48" s="35"/>
      <c r="H48" s="35"/>
      <c r="I48" s="35"/>
      <c r="J48" s="36"/>
      <c r="K48" s="37"/>
      <c r="L48" s="38"/>
    </row>
    <row r="49" spans="1:13" ht="25.5" customHeight="1">
      <c r="A49" s="91" t="s">
        <v>6</v>
      </c>
      <c r="B49" s="91"/>
      <c r="C49" s="39"/>
      <c r="D49" s="40"/>
      <c r="E49" s="91" t="s">
        <v>7</v>
      </c>
      <c r="F49" s="91"/>
      <c r="G49" s="40"/>
      <c r="H49" s="40"/>
      <c r="I49" s="91" t="s">
        <v>8</v>
      </c>
      <c r="J49" s="91"/>
      <c r="K49" s="41"/>
      <c r="L49" s="41"/>
    </row>
    <row r="50" spans="1:13">
      <c r="B50" s="43"/>
      <c r="C50" s="44"/>
      <c r="D50" s="45"/>
      <c r="F50" s="45"/>
      <c r="G50" s="46"/>
      <c r="H50" s="45"/>
    </row>
    <row r="51" spans="1:13" ht="19.5">
      <c r="A51" s="47"/>
      <c r="B51" s="48" t="s">
        <v>73</v>
      </c>
      <c r="C51" s="48"/>
      <c r="D51" s="48"/>
      <c r="E51" s="48"/>
      <c r="F51" s="48"/>
      <c r="G51" s="48"/>
      <c r="H51" s="48"/>
      <c r="I51" s="49"/>
      <c r="J51" s="50"/>
    </row>
    <row r="52" spans="1:13" ht="19.5">
      <c r="B52" s="51" t="s">
        <v>74</v>
      </c>
      <c r="C52" s="51"/>
      <c r="D52" s="51"/>
      <c r="E52" s="51"/>
      <c r="F52" s="51"/>
      <c r="G52" s="51"/>
      <c r="H52" s="51"/>
      <c r="I52" s="51"/>
      <c r="J52" s="50"/>
    </row>
    <row r="53" spans="1:13" ht="19.5">
      <c r="B53" s="48" t="s">
        <v>67</v>
      </c>
      <c r="C53" s="48"/>
      <c r="D53" s="48"/>
      <c r="E53" s="48"/>
      <c r="F53" s="48"/>
      <c r="G53" s="48"/>
      <c r="H53" s="48"/>
      <c r="I53" s="48"/>
      <c r="J53" s="50"/>
    </row>
    <row r="54" spans="1:13" s="3" customFormat="1">
      <c r="A54" s="52"/>
      <c r="B54" s="53" t="s">
        <v>9</v>
      </c>
      <c r="C54" s="53"/>
      <c r="D54" s="54"/>
      <c r="E54" s="54"/>
      <c r="F54" s="54"/>
      <c r="G54" s="55"/>
      <c r="H54" s="56"/>
      <c r="I54" s="57"/>
      <c r="J54" s="57"/>
      <c r="K54" s="52"/>
      <c r="L54" s="52"/>
      <c r="M54" s="88"/>
    </row>
  </sheetData>
  <mergeCells count="4">
    <mergeCell ref="A1:L1"/>
    <mergeCell ref="A49:B49"/>
    <mergeCell ref="E49:F49"/>
    <mergeCell ref="I49:J49"/>
  </mergeCells>
  <phoneticPr fontId="3" type="noConversion"/>
  <pageMargins left="0.39370078740157483" right="0.39370078740157483" top="0.39370078740157483" bottom="0.3937007874015748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kpvs</dc:creator>
  <cp:lastModifiedBy>kpvs</cp:lastModifiedBy>
  <cp:lastPrinted>2016-06-21T07:52:11Z</cp:lastPrinted>
  <dcterms:created xsi:type="dcterms:W3CDTF">2014-09-25T02:43:23Z</dcterms:created>
  <dcterms:modified xsi:type="dcterms:W3CDTF">2016-06-21T07:57:58Z</dcterms:modified>
</cp:coreProperties>
</file>